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14" activeTab="14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state="hidden" r:id="rId6"/>
    <sheet name="ABRIL" sheetId="7" state="hidden" r:id="rId7"/>
    <sheet name="MAYO 2023" sheetId="8" state="hidden" r:id="rId8"/>
    <sheet name="JUNIO 2023" sheetId="9" state="hidden" r:id="rId9"/>
    <sheet name="JULIO 2023" sheetId="10" state="hidden" r:id="rId10"/>
    <sheet name="AGOSTO 2023" sheetId="11" state="hidden" r:id="rId11"/>
    <sheet name="SEPTIEMBRE 2023" sheetId="12" state="hidden" r:id="rId12"/>
    <sheet name="NOVIEMBRE 2023" sheetId="13" state="hidden" r:id="rId13"/>
    <sheet name="DICIEMBRE 2023" sheetId="14" state="hidden" r:id="rId14"/>
    <sheet name="ENERO 2024" sheetId="15" r:id="rId15"/>
  </sheets>
  <definedNames/>
  <calcPr fullCalcOnLoad="1"/>
</workbook>
</file>

<file path=xl/sharedStrings.xml><?xml version="1.0" encoding="utf-8"?>
<sst xmlns="http://schemas.openxmlformats.org/spreadsheetml/2006/main" count="776" uniqueCount="81">
  <si>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</si>
  <si>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</si>
  <si>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</si>
  <si>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</si>
  <si>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</si>
  <si>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</si>
  <si>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</si>
  <si>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</si>
  <si>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</si>
  <si>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</si>
  <si>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</si>
  <si>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</si>
  <si>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</si>
  <si>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</si>
  <si>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</si>
  <si>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</si>
  <si>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</si>
  <si>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</si>
  <si>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</si>
  <si>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</si>
  <si>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</si>
  <si>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</si>
  <si>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</si>
  <si>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</si>
  <si>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</si>
  <si>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</si>
  <si>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</si>
  <si>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</si>
  <si>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</si>
  <si>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</si>
  <si>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</si>
  <si>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</si>
  <si>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</si>
  <si>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</si>
  <si>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</si>
  <si>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</si>
  <si>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</si>
  <si>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</si>
  <si>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</si>
  <si>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</si>
  <si>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</si>
  <si>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</si>
  <si>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</si>
  <si>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</si>
  <si>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</si>
  <si>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</si>
  <si>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</si>
  <si>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</si>
  <si>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</si>
  <si>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</si>
  <si>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</si>
  <si>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</si>
  <si>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</si>
  <si>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</si>
  <si>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</si>
  <si>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</si>
  <si>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</si>
  <si>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</si>
  <si>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</si>
  <si>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</si>
  <si>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</si>
  <si>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</si>
  <si>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</si>
  <si>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</si>
  <si>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</si>
  <si>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</si>
  <si>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</si>
  <si>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</si>
  <si>
    <t>CUENTAS POR PAGAR A PROVEEDORES  AL 30 DE ABRIL DEL 2023</t>
  </si>
  <si>
    <t>CUENTAS POR PAGAR A PROVEEDORES  AL 31 DE MAYO DEL 2023</t>
  </si>
  <si>
    <t>CUENTAS POR PAGAR A PROVEEDORES  AL 30 DE JUNIO DEL 2023</t>
  </si>
  <si>
    <t>CUENTAS POR PAGAR A PROVEEDORES  AL 31 DE JULIO DEL 2023</t>
  </si>
  <si>
    <t>CUENTAS POR PAGAR A PROVEEDORES  AL 31 DE AGOSTO DEL 2023</t>
  </si>
  <si>
    <t>CUENTAS POR PAGAR A PROVEEDORES  AL 30 DE SEPTIEMBRE DEL 2023</t>
  </si>
  <si>
    <t>Completado</t>
  </si>
  <si>
    <t>CUENTAS POR PAGAR A PROVEEDORES  AL 30 DE NOVIEMBRE DEL 2023</t>
  </si>
  <si>
    <t>CUENTAS POR PAGAR A PROVEEDORES  AL 31 DE DICIEMBRE DEL 2023</t>
  </si>
  <si>
    <t>Mundo Préstamo SRL</t>
  </si>
  <si>
    <t>Servicio de Alquiler local para oficina regional de San Francisco De Macoris</t>
  </si>
  <si>
    <t>MC-0000370-2023</t>
  </si>
  <si>
    <t>CUENTAS POR PAGAR A PROVEEDORES  AL 31 DE ENERO DEL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</si>
</sst>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3" fontId="37" fillId="0" borderId="1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E26" sqref="E2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312701</v>
      </c>
      <c r="H17" s="12">
        <f aca="true" t="shared" si="0" ref="H17:H22">+E17-G17</f>
        <v>62539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36000</v>
      </c>
      <c r="H18" s="12">
        <f t="shared" si="0"/>
        <v>54000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120000</v>
      </c>
      <c r="H19" s="12">
        <f t="shared" si="0"/>
        <v>180000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60000</v>
      </c>
      <c r="H20" s="12">
        <f t="shared" si="0"/>
        <v>60000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1361691.2</v>
      </c>
      <c r="H22" s="12">
        <f t="shared" si="0"/>
        <v>1288208.8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2155647.2</v>
      </c>
      <c r="H23" s="2">
        <f>SUM(H16:H22)</f>
        <v>1821452.8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G16" sqref="G1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72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343970</v>
      </c>
      <c r="H17" s="12">
        <f aca="true" t="shared" si="0" ref="H17:H22">+E17-G17</f>
        <v>31270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150000</v>
      </c>
      <c r="H19" s="12">
        <f t="shared" si="0"/>
        <v>150000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70000</v>
      </c>
      <c r="H20" s="12">
        <f t="shared" si="0"/>
        <v>50000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1819891.2</v>
      </c>
      <c r="H22" s="12">
        <f t="shared" si="0"/>
        <v>830008.8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2692316.2</v>
      </c>
      <c r="H23" s="2">
        <f>SUM(H16:H22)</f>
        <v>1284783.8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K12" sqref="K12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73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296900</v>
      </c>
      <c r="H16" s="12">
        <f>E16-G16</f>
        <v>107300</v>
      </c>
      <c r="I16" s="11" t="s">
        <v>4</v>
      </c>
      <c r="K16" s="23"/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375240</v>
      </c>
      <c r="H17" s="12">
        <f aca="true" t="shared" si="0" ref="H17:H22">+E17-G17</f>
        <v>0</v>
      </c>
      <c r="I17" s="11" t="s">
        <v>74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11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165000</v>
      </c>
      <c r="H19" s="12">
        <f t="shared" si="0"/>
        <v>135000</v>
      </c>
      <c r="I19" s="11" t="s">
        <v>4</v>
      </c>
      <c r="K19" s="23"/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80000</v>
      </c>
      <c r="H20" s="12">
        <f t="shared" si="0"/>
        <v>40000</v>
      </c>
      <c r="I20" s="11" t="s">
        <v>4</v>
      </c>
    </row>
    <row r="21" spans="1:11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28320</v>
      </c>
      <c r="H21" s="12">
        <f t="shared" si="0"/>
        <v>9440</v>
      </c>
      <c r="I21" s="11" t="s">
        <v>4</v>
      </c>
      <c r="K21" s="23"/>
    </row>
    <row r="22" spans="1:11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2040500</v>
      </c>
      <c r="H22" s="12">
        <f t="shared" si="0"/>
        <v>609400</v>
      </c>
      <c r="I22" s="11" t="s">
        <v>4</v>
      </c>
      <c r="K22" s="23"/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3029160</v>
      </c>
      <c r="H23" s="2">
        <f>SUM(H16:H22)</f>
        <v>947940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2:L40"/>
  <sheetViews>
    <sheetView zoomScale="87" zoomScaleNormal="87" zoomScalePageLayoutView="0" workbookViewId="0" topLeftCell="A1">
      <selection activeCell="A29" sqref="A2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75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296900</v>
      </c>
      <c r="H16" s="12">
        <f>E16-G16</f>
        <v>107300</v>
      </c>
      <c r="I16" s="11" t="s">
        <v>4</v>
      </c>
      <c r="K16" s="23"/>
    </row>
    <row r="17" spans="1:9" ht="16.5">
      <c r="A17" s="7" t="s">
        <v>62</v>
      </c>
      <c r="B17" s="6" t="s">
        <v>63</v>
      </c>
      <c r="C17" s="7" t="s">
        <v>64</v>
      </c>
      <c r="D17" s="13">
        <v>44951</v>
      </c>
      <c r="E17" s="14">
        <v>90000</v>
      </c>
      <c r="F17" s="15"/>
      <c r="G17" s="22">
        <v>57600</v>
      </c>
      <c r="H17" s="12">
        <f>+E17-G17</f>
        <v>32400</v>
      </c>
      <c r="I17" s="11" t="s">
        <v>4</v>
      </c>
    </row>
    <row r="18" spans="1:11" ht="33">
      <c r="A18" s="7" t="s">
        <v>55</v>
      </c>
      <c r="B18" s="6" t="s">
        <v>56</v>
      </c>
      <c r="C18" s="7" t="s">
        <v>57</v>
      </c>
      <c r="D18" s="13">
        <v>44960</v>
      </c>
      <c r="E18" s="14">
        <v>300000</v>
      </c>
      <c r="F18" s="15"/>
      <c r="G18" s="22">
        <v>190000</v>
      </c>
      <c r="H18" s="12">
        <f>+E18-G18</f>
        <v>110000</v>
      </c>
      <c r="I18" s="11" t="s">
        <v>4</v>
      </c>
      <c r="K18" s="23"/>
    </row>
    <row r="19" spans="1:9" ht="49.5">
      <c r="A19" s="7" t="s">
        <v>52</v>
      </c>
      <c r="B19" s="6" t="s">
        <v>53</v>
      </c>
      <c r="C19" s="21" t="s">
        <v>54</v>
      </c>
      <c r="D19" s="13">
        <v>44964</v>
      </c>
      <c r="E19" s="14">
        <v>120000</v>
      </c>
      <c r="F19" s="15"/>
      <c r="G19" s="22">
        <v>100000</v>
      </c>
      <c r="H19" s="12">
        <f>+E19-G19</f>
        <v>20000</v>
      </c>
      <c r="I19" s="11" t="s">
        <v>4</v>
      </c>
    </row>
    <row r="20" spans="1:11" ht="33">
      <c r="A20" s="7" t="s">
        <v>65</v>
      </c>
      <c r="B20" s="6" t="s">
        <v>66</v>
      </c>
      <c r="C20" s="7" t="s">
        <v>67</v>
      </c>
      <c r="D20" s="13">
        <v>44981</v>
      </c>
      <c r="E20" s="14">
        <v>37760</v>
      </c>
      <c r="F20" s="15"/>
      <c r="G20" s="22">
        <v>28320</v>
      </c>
      <c r="H20" s="12">
        <f>+E20-G20</f>
        <v>9440</v>
      </c>
      <c r="I20" s="11" t="s">
        <v>4</v>
      </c>
      <c r="K20" s="23"/>
    </row>
    <row r="21" spans="1:11" ht="33">
      <c r="A21" s="7" t="s">
        <v>58</v>
      </c>
      <c r="B21" s="6" t="s">
        <v>59</v>
      </c>
      <c r="C21" s="19" t="s">
        <v>60</v>
      </c>
      <c r="D21" s="13">
        <v>45007</v>
      </c>
      <c r="E21" s="14">
        <v>2649900</v>
      </c>
      <c r="F21" s="15"/>
      <c r="G21" s="22">
        <v>2269600</v>
      </c>
      <c r="H21" s="12">
        <f>+E21-G21</f>
        <v>380300</v>
      </c>
      <c r="I21" s="11" t="s">
        <v>4</v>
      </c>
      <c r="K21" s="23"/>
    </row>
    <row r="22" spans="1:9" s="4" customFormat="1" ht="15" customHeight="1">
      <c r="A22" s="1" t="s">
        <v>5</v>
      </c>
      <c r="B22" s="1"/>
      <c r="C22" s="1"/>
      <c r="D22" s="1"/>
      <c r="E22" s="2">
        <f>SUM(E16:E21)</f>
        <v>3601860</v>
      </c>
      <c r="F22" s="2">
        <f>SUM(F16:F21)</f>
        <v>0</v>
      </c>
      <c r="G22" s="2">
        <f>SUM(G16:G21)</f>
        <v>2942420</v>
      </c>
      <c r="H22" s="2">
        <f>SUM(H16:H21)</f>
        <v>659440</v>
      </c>
      <c r="I22" s="3"/>
    </row>
    <row r="28" spans="1:12" ht="16.5">
      <c r="A28" s="8"/>
      <c r="B28" s="8"/>
      <c r="C28" s="8"/>
      <c r="D28" s="8"/>
      <c r="E28" s="8"/>
      <c r="F28" s="8"/>
      <c r="J28" s="8"/>
      <c r="K28" s="8"/>
      <c r="L28" s="8"/>
    </row>
    <row r="29" spans="1:12" ht="16.5">
      <c r="A29" s="8" t="s">
        <v>41</v>
      </c>
      <c r="B29" s="8"/>
      <c r="C29" s="8" t="s">
        <v>30</v>
      </c>
      <c r="D29" s="8"/>
      <c r="E29" s="8"/>
      <c r="F29" s="8" t="s">
        <v>31</v>
      </c>
      <c r="G29" s="8" t="s">
        <v>31</v>
      </c>
      <c r="H29" s="8"/>
      <c r="I29" s="8"/>
      <c r="J29" s="8"/>
      <c r="K29" s="8"/>
      <c r="L29" s="8"/>
    </row>
    <row r="30" spans="1:12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 t="s">
        <v>32</v>
      </c>
      <c r="B33" s="8"/>
      <c r="C33" s="8" t="s">
        <v>33</v>
      </c>
      <c r="D33" s="8"/>
      <c r="E33" s="8"/>
      <c r="F33" s="8" t="s">
        <v>34</v>
      </c>
      <c r="G33" s="8" t="s">
        <v>34</v>
      </c>
      <c r="H33" s="8"/>
      <c r="I33" s="8"/>
      <c r="J33" s="8"/>
      <c r="K33" s="8"/>
      <c r="L33" s="8"/>
    </row>
    <row r="34" spans="1:12" ht="16.5">
      <c r="A34" s="8" t="s">
        <v>35</v>
      </c>
      <c r="B34" s="8"/>
      <c r="C34" s="8" t="s">
        <v>36</v>
      </c>
      <c r="D34" s="8"/>
      <c r="E34" s="8"/>
      <c r="F34" s="8" t="s">
        <v>37</v>
      </c>
      <c r="G34" s="8" t="s">
        <v>37</v>
      </c>
      <c r="H34" s="8"/>
      <c r="I34" s="8"/>
      <c r="J34" s="8"/>
      <c r="K34" s="8"/>
      <c r="L34" s="8"/>
    </row>
    <row r="35" spans="1:12" ht="16.5">
      <c r="A35" s="8" t="s">
        <v>38</v>
      </c>
      <c r="B35" s="8"/>
      <c r="C35" s="8" t="s">
        <v>39</v>
      </c>
      <c r="D35" s="8"/>
      <c r="E35" s="8"/>
      <c r="F35" s="8" t="s">
        <v>40</v>
      </c>
      <c r="G35" s="8" t="s">
        <v>40</v>
      </c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0.75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E20" sqref="E20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347425</v>
      </c>
      <c r="H16" s="12">
        <f>E16-G16</f>
        <v>56775</v>
      </c>
      <c r="I16" s="11" t="s">
        <v>4</v>
      </c>
      <c r="K16" s="23"/>
    </row>
    <row r="17" spans="1:11" ht="33">
      <c r="A17" s="6" t="s">
        <v>77</v>
      </c>
      <c r="B17" s="6" t="s">
        <v>78</v>
      </c>
      <c r="C17" s="7" t="s">
        <v>79</v>
      </c>
      <c r="D17" s="17">
        <v>45257</v>
      </c>
      <c r="E17" s="18">
        <v>406392</v>
      </c>
      <c r="F17" s="15"/>
      <c r="G17" s="22">
        <v>135464</v>
      </c>
      <c r="H17" s="12">
        <f>E17-G17</f>
        <v>270928</v>
      </c>
      <c r="I17" s="11" t="s">
        <v>4</v>
      </c>
      <c r="K17" s="23"/>
    </row>
    <row r="18" spans="1:9" s="4" customFormat="1" ht="15" customHeight="1">
      <c r="A18" s="1" t="s">
        <v>5</v>
      </c>
      <c r="B18" s="1"/>
      <c r="C18" s="1"/>
      <c r="D18" s="1"/>
      <c r="E18" s="2">
        <f>SUM(E16:E16)</f>
        <v>404200</v>
      </c>
      <c r="F18" s="2">
        <f>SUM(F16:F16)</f>
        <v>0</v>
      </c>
      <c r="G18" s="2">
        <f>SUM(G16:G16)</f>
        <v>347425</v>
      </c>
      <c r="H18" s="2">
        <f>SUM(H16:H17)</f>
        <v>327703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2:L36"/>
  <sheetViews>
    <sheetView tabSelected="1"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80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347425</v>
      </c>
      <c r="H16" s="12">
        <f>E16-G16</f>
        <v>56775</v>
      </c>
      <c r="I16" s="11" t="s">
        <v>4</v>
      </c>
      <c r="K16" s="23"/>
    </row>
    <row r="17" spans="1:11" ht="33">
      <c r="A17" s="6" t="s">
        <v>77</v>
      </c>
      <c r="B17" s="6" t="s">
        <v>78</v>
      </c>
      <c r="C17" s="7" t="s">
        <v>79</v>
      </c>
      <c r="D17" s="17">
        <v>45257</v>
      </c>
      <c r="E17" s="18">
        <v>406392</v>
      </c>
      <c r="F17" s="15"/>
      <c r="G17" s="22">
        <v>135464</v>
      </c>
      <c r="H17" s="12">
        <f>E17-G17</f>
        <v>270928</v>
      </c>
      <c r="I17" s="11" t="s">
        <v>4</v>
      </c>
      <c r="K17" s="23"/>
    </row>
    <row r="18" spans="1:9" s="4" customFormat="1" ht="15" customHeight="1">
      <c r="A18" s="1" t="s">
        <v>5</v>
      </c>
      <c r="B18" s="1"/>
      <c r="C18" s="1"/>
      <c r="D18" s="1"/>
      <c r="E18" s="2">
        <f>SUM(E16:E16)</f>
        <v>404200</v>
      </c>
      <c r="F18" s="2">
        <f>SUM(F16:F16)</f>
        <v>0</v>
      </c>
      <c r="G18" s="2">
        <f>SUM(G16:G16)</f>
        <v>347425</v>
      </c>
      <c r="H18" s="2">
        <f>SUM(H16:H17)</f>
        <v>327703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45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47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51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D25" sqref="D25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68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18000</v>
      </c>
      <c r="H18" s="12">
        <f t="shared" si="0"/>
        <v>72000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30000</v>
      </c>
      <c r="H20" s="12">
        <f t="shared" si="0"/>
        <v>90000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1221624</v>
      </c>
      <c r="H23" s="2">
        <f>SUM(H16:H22)</f>
        <v>2755476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8" sqref="G18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69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250161</v>
      </c>
      <c r="H17" s="12">
        <f aca="true" t="shared" si="0" ref="H17:H22">+E17-G17</f>
        <v>125079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25200</v>
      </c>
      <c r="H18" s="12">
        <f t="shared" si="0"/>
        <v>64800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40000</v>
      </c>
      <c r="H20" s="12">
        <f t="shared" si="0"/>
        <v>80000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1270095</v>
      </c>
      <c r="H23" s="2">
        <f>SUM(H16:H22)</f>
        <v>2707005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0">
      <selection activeCell="K20" sqref="K20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70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281431</v>
      </c>
      <c r="H17" s="12">
        <f aca="true" t="shared" si="0" ref="H17:H22">+E17-G17</f>
        <v>93809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28800</v>
      </c>
      <c r="H18" s="12">
        <f t="shared" si="0"/>
        <v>61200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50000</v>
      </c>
      <c r="H20" s="12">
        <f t="shared" si="0"/>
        <v>70000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1365490</v>
      </c>
      <c r="H23" s="2">
        <f>SUM(H16:H22)</f>
        <v>2611610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2024-02-09T12:23:18Z</cp:lastPrinted>
  <dcterms:created xsi:type="dcterms:W3CDTF">2021-12-06T11:44:16Z</dcterms:created>
  <dcterms:modified xsi:type="dcterms:W3CDTF">2024-02-09T12:23:25Z</dcterms:modified>
  <cp:category/>
  <cp:version/>
  <cp:contentType/>
  <cp:contentStatus/>
</cp:coreProperties>
</file>