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firstSheet="12" activeTab="12"/>
  </bookViews>
  <sheets>
    <sheet name="AGOSTO" sheetId="1" state="hidden" r:id="rId1"/>
    <sheet name="SEPTIEMBRE" sheetId="2" state="hidden" r:id="rId2"/>
    <sheet name="OCTUBRE" sheetId="3" state="hidden" r:id="rId3"/>
    <sheet name="NOVIEMBRE" sheetId="4" state="hidden" r:id="rId4"/>
    <sheet name="ENERO 2023" sheetId="5" state="hidden" r:id="rId5"/>
    <sheet name="marzo 2023" sheetId="6" state="hidden" r:id="rId6"/>
    <sheet name="ABRIL" sheetId="7" state="hidden" r:id="rId7"/>
    <sheet name="MAYO 2023" sheetId="8" state="hidden" r:id="rId8"/>
    <sheet name="JUNIO 2023" sheetId="9" state="hidden" r:id="rId9"/>
    <sheet name="JULIO 2023" sheetId="10" state="hidden" r:id="rId10"/>
    <sheet name="AGOSTO 2023" sheetId="11" state="hidden" r:id="rId11"/>
    <sheet name="SEPTIEMBRE 2023" sheetId="12" state="hidden" r:id="rId12"/>
    <sheet name="OCTUBRE 2023" sheetId="13" r:id="rId13"/>
  </sheets>
  <definedNames/>
  <calcPr fullCalcOnLoad="1"/>
</workbook>
</file>

<file path=xl/sharedStrings.xml><?xml version="1.0" encoding="utf-8"?>
<sst xmlns="http://schemas.openxmlformats.org/spreadsheetml/2006/main" count="704" uniqueCount="76">
  <si>
    <t>VALOR EN RD$</t>
  </si>
  <si>
    <t>PROVEEDOR</t>
  </si>
  <si>
    <t>CONCEPTO</t>
  </si>
  <si>
    <t>FECHA SIN FACTURA</t>
  </si>
  <si>
    <t>Pendiente</t>
  </si>
  <si>
    <t>TOTAL EN RD$</t>
  </si>
  <si>
    <t>CUENTAS POR PAGAR A PROVEEDORES  31 DE AGOSTO 2022</t>
  </si>
  <si>
    <t>Instituto Tecnológico de Santo Domingo</t>
  </si>
  <si>
    <t>Servicios de Capacitación a una servidora pública de esta institución, en la maestría Gerencia de Calidad y Productividad</t>
  </si>
  <si>
    <t>No. Orden de Compras y/o Contrato</t>
  </si>
  <si>
    <t>Fecha Orden de Compras y/o contrato</t>
  </si>
  <si>
    <t>Monto de contrato</t>
  </si>
  <si>
    <t>CI-0000186-2022</t>
  </si>
  <si>
    <t>sunix Petroleum, SRL</t>
  </si>
  <si>
    <t>Adqusisición de Tickets de combustible y gasoil a granel, para uso en esta institución</t>
  </si>
  <si>
    <t>BS-007360-2022</t>
  </si>
  <si>
    <t>Arquitectura electromecánica Jiménez Diroche, SRL</t>
  </si>
  <si>
    <t>Servicio de Mantenimiento y chequeo de la planta eléctrica de emergencia de esta institución</t>
  </si>
  <si>
    <t>Escuela de Alta Gerencia Barna</t>
  </si>
  <si>
    <t>Serrvicios de Capacitación al Director General de Esta Institución en el programa "Liderazgo Para La Gestión Pública"</t>
  </si>
  <si>
    <t>CI-0000242-2022</t>
  </si>
  <si>
    <t>Monto Pagado a la Fecha</t>
  </si>
  <si>
    <t>Monto Pendiente</t>
  </si>
  <si>
    <t>ESTADO (COMPLETADO,  PENDIENTE O ATRASADO)</t>
  </si>
  <si>
    <t>Agua Planeta Azul</t>
  </si>
  <si>
    <t>Llenado de botellones de agua potable, para consumo en esta institución</t>
  </si>
  <si>
    <t>INAP-UC-CD-2022-0004</t>
  </si>
  <si>
    <t>INAP-UC-CD-2022-0012</t>
  </si>
  <si>
    <t>Adqusisición de Tickets de combustible para uso de esta institución</t>
  </si>
  <si>
    <t>BS-00100098-2022</t>
  </si>
  <si>
    <t>Revisado por:</t>
  </si>
  <si>
    <t>Aprobado por:</t>
  </si>
  <si>
    <t>_______________________________</t>
  </si>
  <si>
    <t>__________________________________</t>
  </si>
  <si>
    <t>_______________________________________________</t>
  </si>
  <si>
    <t xml:space="preserve"> Gabriel Lebrón</t>
  </si>
  <si>
    <t>Catalina Féliz Terrero</t>
  </si>
  <si>
    <t>Cristian Sánchez Reyes</t>
  </si>
  <si>
    <t xml:space="preserve"> Contador</t>
  </si>
  <si>
    <t>Enc. Administrativo Financiero</t>
  </si>
  <si>
    <t>Director General</t>
  </si>
  <si>
    <t>Preparado Por:</t>
  </si>
  <si>
    <t>Gobernación del Edificio Gubernamental Juan Pablo duarte</t>
  </si>
  <si>
    <t>Aporte mantenimiento areas comunes de l Edifcio de Oficinas gubernamentales Juan Pablo duarte</t>
  </si>
  <si>
    <t>BS-0004128-2022</t>
  </si>
  <si>
    <t>CUENTAS POR PAGAR A PROVEEDORES  AL 30 DE SEPTIEMBRE 2022</t>
  </si>
  <si>
    <t>CUENTAS POR PAGAR A PROVEEDORES  AL 31 DE OCTUBRE 2022</t>
  </si>
  <si>
    <t>CUENTAS POR PAGAR A PROVEEDORES  AL 30 DE NOVIEMBRE 2022</t>
  </si>
  <si>
    <t>Mundo Préstamo, SRL</t>
  </si>
  <si>
    <t>Alquiler de local de la regional de esta institucion, ubicada en San Francisco De Macoris</t>
  </si>
  <si>
    <t>BS-0014152-2022</t>
  </si>
  <si>
    <t>CUENTAS POR PAGAR A PROVEEDORES  AL 31 DE ENERO DEL 2023</t>
  </si>
  <si>
    <t>Gobernación Provincial De Santiago De Los Caballeros</t>
  </si>
  <si>
    <t>Mantenimiento De la áreas comunes del edificio donde se encuentra las oficinas del INAP en la Provincia de Santiago</t>
  </si>
  <si>
    <t>CI-0000042-2023</t>
  </si>
  <si>
    <t>Gobernación Del Edificio Gubernamental Juan Pablo Duarte</t>
  </si>
  <si>
    <t>SerVicio De Mantenimiento De Areas comunes</t>
  </si>
  <si>
    <t>BS-0000431-2023</t>
  </si>
  <si>
    <t>Sigma Petroleum Corp. SAS</t>
  </si>
  <si>
    <t>Suministro de tickets de combustible y gasoil a granel</t>
  </si>
  <si>
    <t>BS-0002795-2023</t>
  </si>
  <si>
    <t>CUENTAS POR PAGAR A PROVEEDORES  AL 31 DE MARZO DEL 2023</t>
  </si>
  <si>
    <t>Agua Planeta Azul, SAS</t>
  </si>
  <si>
    <t>Sumistro de botellones de agua potable</t>
  </si>
  <si>
    <t>INAP-2023-00001</t>
  </si>
  <si>
    <t>Servifull servicios multiples empresariales</t>
  </si>
  <si>
    <t>Servicio de Fumigación y Desinfección en todas las áreas de la institución</t>
  </si>
  <si>
    <t>INAP-2023-00026</t>
  </si>
  <si>
    <t>CUENTAS POR PAGAR A PROVEEDORES  AL 30 DE ABRIL DEL 2023</t>
  </si>
  <si>
    <t>CUENTAS POR PAGAR A PROVEEDORES  AL 31 DE MAYO DEL 2023</t>
  </si>
  <si>
    <t>CUENTAS POR PAGAR A PROVEEDORES  AL 30 DE JUNIO DEL 2023</t>
  </si>
  <si>
    <t>CUENTAS POR PAGAR A PROVEEDORES  AL 31 DE JULIO DEL 2023</t>
  </si>
  <si>
    <t>CUENTAS POR PAGAR A PROVEEDORES  AL 31 DE AGOSTO DEL 2023</t>
  </si>
  <si>
    <t>CUENTAS POR PAGAR A PROVEEDORES  AL 30 DE SEPTIEMBRE DEL 2023</t>
  </si>
  <si>
    <t>Completado</t>
  </si>
  <si>
    <t>CUENTAS POR PAGAR A PROVEEDORES  AL 31 DE OCTUBRE DEL 2023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</si>
</sst>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RD$&quot;#,##0.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Segoe UI"/>
      <family val="2"/>
    </font>
    <font>
      <sz val="20"/>
      <color indexed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Segoe UI"/>
      <family val="2"/>
    </font>
    <font>
      <sz val="20"/>
      <color theme="1"/>
      <name val="Segoe U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/>
    </xf>
    <xf numFmtId="43" fontId="36" fillId="0" borderId="10" xfId="0" applyNumberFormat="1" applyFont="1" applyBorder="1" applyAlignment="1">
      <alignment/>
    </xf>
    <xf numFmtId="0" fontId="36" fillId="0" borderId="10" xfId="0" applyFont="1" applyBorder="1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left" wrapText="1"/>
    </xf>
    <xf numFmtId="0" fontId="37" fillId="0" borderId="10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vertical="center"/>
    </xf>
    <xf numFmtId="43" fontId="37" fillId="0" borderId="10" xfId="0" applyNumberFormat="1" applyFont="1" applyBorder="1" applyAlignment="1">
      <alignment vertical="center"/>
    </xf>
    <xf numFmtId="14" fontId="37" fillId="0" borderId="11" xfId="0" applyNumberFormat="1" applyFont="1" applyBorder="1" applyAlignment="1">
      <alignment horizontal="center" vertical="center" wrapText="1"/>
    </xf>
    <xf numFmtId="43" fontId="37" fillId="0" borderId="11" xfId="0" applyNumberFormat="1" applyFont="1" applyBorder="1" applyAlignment="1">
      <alignment vertical="center"/>
    </xf>
    <xf numFmtId="0" fontId="37" fillId="0" borderId="11" xfId="0" applyFont="1" applyBorder="1" applyAlignment="1">
      <alignment vertical="center"/>
    </xf>
    <xf numFmtId="14" fontId="37" fillId="0" borderId="10" xfId="0" applyNumberFormat="1" applyFont="1" applyBorder="1" applyAlignment="1">
      <alignment horizontal="center" vertical="center" wrapText="1"/>
    </xf>
    <xf numFmtId="14" fontId="37" fillId="0" borderId="11" xfId="0" applyNumberFormat="1" applyFont="1" applyBorder="1" applyAlignment="1">
      <alignment horizontal="center" vertical="center"/>
    </xf>
    <xf numFmtId="43" fontId="37" fillId="0" borderId="11" xfId="47" applyFont="1" applyBorder="1" applyAlignment="1">
      <alignment horizontal="center" vertical="center"/>
    </xf>
    <xf numFmtId="0" fontId="0" fillId="0" borderId="10" xfId="0" applyBorder="1" applyAlignment="1">
      <alignment/>
    </xf>
    <xf numFmtId="0" fontId="37" fillId="0" borderId="0" xfId="0" applyFont="1" applyBorder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43" fontId="37" fillId="0" borderId="10" xfId="0" applyNumberFormat="1" applyFont="1" applyFill="1" applyBorder="1" applyAlignment="1">
      <alignment vertical="center"/>
    </xf>
    <xf numFmtId="43" fontId="0" fillId="0" borderId="0" xfId="0" applyNumberFormat="1" applyAlignment="1">
      <alignment/>
    </xf>
    <xf numFmtId="0" fontId="36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714375</xdr:colOff>
      <xdr:row>0</xdr:row>
      <xdr:rowOff>57150</xdr:rowOff>
    </xdr:from>
    <xdr:to>
      <xdr:col>3</xdr:col>
      <xdr:colOff>762000</xdr:colOff>
      <xdr:row>9</xdr:row>
      <xdr:rowOff>76200</xdr:rowOff>
    </xdr:to>
    <xdr:pic>
      <xdr:nvPicPr>
        <xdr:cNvPr id="1" name="Imagen 2" descr="Instituto Nacional de Administración Pública – El INAP es una institución  pública, dependiente del Ministerio de Administración Pública, que se  dedica a la formación, capacitación, perfeccionamiento y actualización de  los empleados d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57150"/>
          <a:ext cx="20383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714375</xdr:colOff>
      <xdr:row>0</xdr:row>
      <xdr:rowOff>57150</xdr:rowOff>
    </xdr:from>
    <xdr:to>
      <xdr:col>3</xdr:col>
      <xdr:colOff>762000</xdr:colOff>
      <xdr:row>9</xdr:row>
      <xdr:rowOff>76200</xdr:rowOff>
    </xdr:to>
    <xdr:pic>
      <xdr:nvPicPr>
        <xdr:cNvPr id="1" name="Imagen 2" descr="Instituto Nacional de Administración Pública – El INAP es una institución  pública, dependiente del Ministerio de Administración Pública, que se  dedica a la formación, capacitación, perfeccionamiento y actualización de  los empleados d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57150"/>
          <a:ext cx="20383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714375</xdr:colOff>
      <xdr:row>0</xdr:row>
      <xdr:rowOff>57150</xdr:rowOff>
    </xdr:from>
    <xdr:to>
      <xdr:col>3</xdr:col>
      <xdr:colOff>762000</xdr:colOff>
      <xdr:row>9</xdr:row>
      <xdr:rowOff>76200</xdr:rowOff>
    </xdr:to>
    <xdr:pic>
      <xdr:nvPicPr>
        <xdr:cNvPr id="1" name="Imagen 2" descr="Instituto Nacional de Administración Pública – El INAP es una institución  pública, dependiente del Ministerio de Administración Pública, que se  dedica a la formación, capacitación, perfeccionamiento y actualización de  los empleados d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57150"/>
          <a:ext cx="20383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714375</xdr:colOff>
      <xdr:row>0</xdr:row>
      <xdr:rowOff>57150</xdr:rowOff>
    </xdr:from>
    <xdr:to>
      <xdr:col>3</xdr:col>
      <xdr:colOff>762000</xdr:colOff>
      <xdr:row>9</xdr:row>
      <xdr:rowOff>76200</xdr:rowOff>
    </xdr:to>
    <xdr:pic>
      <xdr:nvPicPr>
        <xdr:cNvPr id="1" name="Imagen 2" descr="Instituto Nacional de Administración Pública – El INAP es una institución  pública, dependiente del Ministerio de Administración Pública, que se  dedica a la formación, capacitación, perfeccionamiento y actualización de  los empleados d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57150"/>
          <a:ext cx="20383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714375</xdr:colOff>
      <xdr:row>0</xdr:row>
      <xdr:rowOff>57150</xdr:rowOff>
    </xdr:from>
    <xdr:to>
      <xdr:col>3</xdr:col>
      <xdr:colOff>762000</xdr:colOff>
      <xdr:row>9</xdr:row>
      <xdr:rowOff>76200</xdr:rowOff>
    </xdr:to>
    <xdr:pic>
      <xdr:nvPicPr>
        <xdr:cNvPr id="1" name="Imagen 2" descr="Instituto Nacional de Administración Pública – El INAP es una institución  pública, dependiente del Ministerio de Administración Pública, que se  dedica a la formación, capacitación, perfeccionamiento y actualización de  los empleados d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57150"/>
          <a:ext cx="20383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714375</xdr:colOff>
      <xdr:row>0</xdr:row>
      <xdr:rowOff>57150</xdr:rowOff>
    </xdr:from>
    <xdr:to>
      <xdr:col>3</xdr:col>
      <xdr:colOff>762000</xdr:colOff>
      <xdr:row>9</xdr:row>
      <xdr:rowOff>76200</xdr:rowOff>
    </xdr:to>
    <xdr:pic>
      <xdr:nvPicPr>
        <xdr:cNvPr id="1" name="Imagen 2" descr="Instituto Nacional de Administración Pública – El INAP es una institución  pública, dependiente del Ministerio de Administración Pública, que se  dedica a la formación, capacitación, perfeccionamiento y actualización de  los empleados d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57150"/>
          <a:ext cx="20383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714375</xdr:colOff>
      <xdr:row>0</xdr:row>
      <xdr:rowOff>57150</xdr:rowOff>
    </xdr:from>
    <xdr:to>
      <xdr:col>3</xdr:col>
      <xdr:colOff>762000</xdr:colOff>
      <xdr:row>9</xdr:row>
      <xdr:rowOff>76200</xdr:rowOff>
    </xdr:to>
    <xdr:pic>
      <xdr:nvPicPr>
        <xdr:cNvPr id="1" name="Imagen 2" descr="Instituto Nacional de Administración Pública – El INAP es una institución  pública, dependiente del Ministerio de Administración Pública, que se  dedica a la formación, capacitación, perfeccionamiento y actualización de  los empleados d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57150"/>
          <a:ext cx="20383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714375</xdr:colOff>
      <xdr:row>0</xdr:row>
      <xdr:rowOff>57150</xdr:rowOff>
    </xdr:from>
    <xdr:to>
      <xdr:col>3</xdr:col>
      <xdr:colOff>762000</xdr:colOff>
      <xdr:row>9</xdr:row>
      <xdr:rowOff>76200</xdr:rowOff>
    </xdr:to>
    <xdr:pic>
      <xdr:nvPicPr>
        <xdr:cNvPr id="1" name="Imagen 2" descr="Instituto Nacional de Administración Pública – El INAP es una institución  pública, dependiente del Ministerio de Administración Pública, que se  dedica a la formación, capacitación, perfeccionamiento y actualización de  los empleados d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57150"/>
          <a:ext cx="20383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714375</xdr:colOff>
      <xdr:row>0</xdr:row>
      <xdr:rowOff>57150</xdr:rowOff>
    </xdr:from>
    <xdr:to>
      <xdr:col>3</xdr:col>
      <xdr:colOff>762000</xdr:colOff>
      <xdr:row>9</xdr:row>
      <xdr:rowOff>76200</xdr:rowOff>
    </xdr:to>
    <xdr:pic>
      <xdr:nvPicPr>
        <xdr:cNvPr id="1" name="Imagen 2" descr="Instituto Nacional de Administración Pública – El INAP es una institución  pública, dependiente del Ministerio de Administración Pública, que se  dedica a la formación, capacitación, perfeccionamiento y actualización de  los empleados d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57150"/>
          <a:ext cx="20383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714375</xdr:colOff>
      <xdr:row>0</xdr:row>
      <xdr:rowOff>57150</xdr:rowOff>
    </xdr:from>
    <xdr:to>
      <xdr:col>3</xdr:col>
      <xdr:colOff>762000</xdr:colOff>
      <xdr:row>9</xdr:row>
      <xdr:rowOff>76200</xdr:rowOff>
    </xdr:to>
    <xdr:pic>
      <xdr:nvPicPr>
        <xdr:cNvPr id="1" name="Imagen 2" descr="Instituto Nacional de Administración Pública – El INAP es una institución  pública, dependiente del Ministerio de Administración Pública, que se  dedica a la formación, capacitación, perfeccionamiento y actualización de  los empleados d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57150"/>
          <a:ext cx="20383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714375</xdr:colOff>
      <xdr:row>0</xdr:row>
      <xdr:rowOff>57150</xdr:rowOff>
    </xdr:from>
    <xdr:to>
      <xdr:col>3</xdr:col>
      <xdr:colOff>762000</xdr:colOff>
      <xdr:row>9</xdr:row>
      <xdr:rowOff>76200</xdr:rowOff>
    </xdr:to>
    <xdr:pic>
      <xdr:nvPicPr>
        <xdr:cNvPr id="1" name="Imagen 2" descr="Instituto Nacional de Administración Pública – El INAP es una institución  pública, dependiente del Ministerio de Administración Pública, que se  dedica a la formación, capacitación, perfeccionamiento y actualización de  los empleados d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57150"/>
          <a:ext cx="20383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714375</xdr:colOff>
      <xdr:row>0</xdr:row>
      <xdr:rowOff>57150</xdr:rowOff>
    </xdr:from>
    <xdr:to>
      <xdr:col>3</xdr:col>
      <xdr:colOff>762000</xdr:colOff>
      <xdr:row>9</xdr:row>
      <xdr:rowOff>76200</xdr:rowOff>
    </xdr:to>
    <xdr:pic>
      <xdr:nvPicPr>
        <xdr:cNvPr id="1" name="Imagen 2" descr="Instituto Nacional de Administración Pública – El INAP es una institución  pública, dependiente del Ministerio de Administración Pública, que se  dedica a la formación, capacitación, perfeccionamiento y actualización de  los empleados d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57150"/>
          <a:ext cx="20383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714375</xdr:colOff>
      <xdr:row>0</xdr:row>
      <xdr:rowOff>57150</xdr:rowOff>
    </xdr:from>
    <xdr:to>
      <xdr:col>3</xdr:col>
      <xdr:colOff>762000</xdr:colOff>
      <xdr:row>9</xdr:row>
      <xdr:rowOff>76200</xdr:rowOff>
    </xdr:to>
    <xdr:pic>
      <xdr:nvPicPr>
        <xdr:cNvPr id="1" name="Imagen 2" descr="Instituto Nacional de Administración Pública – El INAP es una institución  pública, dependiente del Ministerio de Administración Pública, que se  dedica a la formación, capacitación, perfeccionamiento y actualización de  los empleados d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57150"/>
          <a:ext cx="20383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2:L41"/>
  <sheetViews>
    <sheetView zoomScale="87" zoomScaleNormal="87" zoomScalePageLayoutView="0" workbookViewId="0" topLeftCell="A1">
      <selection activeCell="B24" sqref="B24"/>
    </sheetView>
  </sheetViews>
  <sheetFormatPr defaultColWidth="11.421875" defaultRowHeight="15"/>
  <cols>
    <col min="1" max="1" width="38.421875" style="0" customWidth="1"/>
    <col min="2" max="2" width="42.140625" style="0" customWidth="1"/>
    <col min="3" max="3" width="29.8515625" style="0" customWidth="1"/>
    <col min="4" max="4" width="26.140625" style="0" customWidth="1"/>
    <col min="5" max="5" width="23.57421875" style="0" customWidth="1"/>
    <col min="6" max="6" width="24.7109375" style="0" hidden="1" customWidth="1"/>
    <col min="7" max="7" width="16.8515625" style="0" customWidth="1"/>
    <col min="8" max="8" width="16.00390625" style="0" customWidth="1"/>
    <col min="9" max="9" width="22.8515625" style="0" customWidth="1"/>
  </cols>
  <sheetData>
    <row r="12" spans="1:9" ht="15">
      <c r="A12" s="24" t="s">
        <v>6</v>
      </c>
      <c r="B12" s="24"/>
      <c r="C12" s="24"/>
      <c r="D12" s="24"/>
      <c r="E12" s="24"/>
      <c r="F12" s="24"/>
      <c r="G12" s="24"/>
      <c r="H12" s="24"/>
      <c r="I12" s="24"/>
    </row>
    <row r="13" spans="1:9" ht="15">
      <c r="A13" s="24" t="s">
        <v>0</v>
      </c>
      <c r="B13" s="24"/>
      <c r="C13" s="24"/>
      <c r="D13" s="24"/>
      <c r="E13" s="24"/>
      <c r="F13" s="24"/>
      <c r="G13" s="24"/>
      <c r="H13" s="24"/>
      <c r="I13" s="24"/>
    </row>
    <row r="15" spans="1:9" ht="45">
      <c r="A15" s="5" t="s">
        <v>1</v>
      </c>
      <c r="B15" s="5" t="s">
        <v>2</v>
      </c>
      <c r="C15" s="10" t="s">
        <v>9</v>
      </c>
      <c r="D15" s="10" t="s">
        <v>10</v>
      </c>
      <c r="E15" s="5" t="s">
        <v>11</v>
      </c>
      <c r="F15" s="5" t="s">
        <v>3</v>
      </c>
      <c r="G15" s="10" t="s">
        <v>21</v>
      </c>
      <c r="H15" s="10" t="s">
        <v>22</v>
      </c>
      <c r="I15" s="10" t="s">
        <v>23</v>
      </c>
    </row>
    <row r="16" spans="1:9" ht="33">
      <c r="A16" s="7" t="s">
        <v>24</v>
      </c>
      <c r="B16" s="6" t="s">
        <v>25</v>
      </c>
      <c r="C16" s="7" t="s">
        <v>26</v>
      </c>
      <c r="D16" s="16">
        <v>44620</v>
      </c>
      <c r="E16" s="12">
        <v>64800</v>
      </c>
      <c r="F16" s="11"/>
      <c r="G16" s="12">
        <v>20400</v>
      </c>
      <c r="H16" s="12">
        <f>+E16-G16</f>
        <v>44400</v>
      </c>
      <c r="I16" s="11" t="s">
        <v>4</v>
      </c>
    </row>
    <row r="17" spans="1:9" ht="69" customHeight="1">
      <c r="A17" s="7" t="s">
        <v>16</v>
      </c>
      <c r="B17" s="6" t="s">
        <v>17</v>
      </c>
      <c r="C17" s="7" t="s">
        <v>27</v>
      </c>
      <c r="D17" s="13">
        <v>44636</v>
      </c>
      <c r="E17" s="14">
        <v>47200</v>
      </c>
      <c r="F17" s="15"/>
      <c r="G17" s="12">
        <v>23600</v>
      </c>
      <c r="H17" s="12">
        <f>+E17-G17</f>
        <v>23600</v>
      </c>
      <c r="I17" s="11" t="s">
        <v>4</v>
      </c>
    </row>
    <row r="18" spans="1:9" ht="69" customHeight="1">
      <c r="A18" s="7" t="s">
        <v>42</v>
      </c>
      <c r="B18" s="6" t="s">
        <v>43</v>
      </c>
      <c r="C18" s="7" t="s">
        <v>44</v>
      </c>
      <c r="D18" s="13">
        <v>44648</v>
      </c>
      <c r="E18" s="14">
        <v>300000</v>
      </c>
      <c r="F18" s="15"/>
      <c r="G18" s="12">
        <v>200000</v>
      </c>
      <c r="H18" s="12">
        <f>+E18-G18</f>
        <v>100000</v>
      </c>
      <c r="I18" s="11" t="s">
        <v>4</v>
      </c>
    </row>
    <row r="19" spans="1:9" ht="69" customHeight="1">
      <c r="A19" s="6" t="s">
        <v>7</v>
      </c>
      <c r="B19" s="6" t="s">
        <v>8</v>
      </c>
      <c r="C19" s="7" t="s">
        <v>12</v>
      </c>
      <c r="D19" s="17">
        <v>44727</v>
      </c>
      <c r="E19" s="18">
        <v>404200</v>
      </c>
      <c r="F19" s="15"/>
      <c r="G19" s="12">
        <v>44275</v>
      </c>
      <c r="H19" s="12">
        <f>E19-G19</f>
        <v>359925</v>
      </c>
      <c r="I19" s="11" t="s">
        <v>4</v>
      </c>
    </row>
    <row r="20" spans="1:9" ht="69" customHeight="1">
      <c r="A20" s="7" t="s">
        <v>13</v>
      </c>
      <c r="B20" s="6" t="s">
        <v>14</v>
      </c>
      <c r="C20" s="7" t="s">
        <v>15</v>
      </c>
      <c r="D20" s="13">
        <v>44727</v>
      </c>
      <c r="E20" s="14">
        <v>2699990</v>
      </c>
      <c r="F20" s="15"/>
      <c r="G20" s="12">
        <v>1563640</v>
      </c>
      <c r="H20" s="12">
        <f>+E20-G20</f>
        <v>1136350</v>
      </c>
      <c r="I20" s="11" t="s">
        <v>4</v>
      </c>
    </row>
    <row r="21" spans="1:9" ht="69" customHeight="1">
      <c r="A21" s="7" t="s">
        <v>18</v>
      </c>
      <c r="B21" s="6" t="s">
        <v>19</v>
      </c>
      <c r="C21" s="7" t="s">
        <v>20</v>
      </c>
      <c r="D21" s="13">
        <v>44757</v>
      </c>
      <c r="E21" s="14">
        <v>666400</v>
      </c>
      <c r="F21" s="15"/>
      <c r="G21" s="12">
        <v>516975</v>
      </c>
      <c r="H21" s="12">
        <f>+E21-G21</f>
        <v>149425</v>
      </c>
      <c r="I21" s="11" t="s">
        <v>4</v>
      </c>
    </row>
    <row r="22" spans="1:9" ht="69" customHeight="1">
      <c r="A22" s="7" t="s">
        <v>13</v>
      </c>
      <c r="B22" s="6" t="s">
        <v>28</v>
      </c>
      <c r="C22" s="7" t="s">
        <v>29</v>
      </c>
      <c r="D22" s="13">
        <v>44797</v>
      </c>
      <c r="E22" s="14">
        <v>1800000</v>
      </c>
      <c r="F22" s="15"/>
      <c r="G22" s="12">
        <v>600000</v>
      </c>
      <c r="H22" s="12">
        <f>+E22-G22</f>
        <v>1200000</v>
      </c>
      <c r="I22" s="11" t="s">
        <v>4</v>
      </c>
    </row>
    <row r="23" spans="1:9" s="4" customFormat="1" ht="15" customHeight="1">
      <c r="A23" s="1" t="s">
        <v>5</v>
      </c>
      <c r="B23" s="1"/>
      <c r="C23" s="1"/>
      <c r="D23" s="1"/>
      <c r="E23" s="2">
        <f>SUM(E16:E22)</f>
        <v>5982590</v>
      </c>
      <c r="F23" s="2">
        <f>SUM(F16:F17)</f>
        <v>0</v>
      </c>
      <c r="G23" s="2">
        <f>SUM(G16:G22)</f>
        <v>2968890</v>
      </c>
      <c r="H23" s="2">
        <f>SUM(H16:H22)</f>
        <v>3013700</v>
      </c>
      <c r="I23" s="3"/>
    </row>
    <row r="29" spans="1:12" ht="16.5">
      <c r="A29" s="8"/>
      <c r="B29" s="8"/>
      <c r="C29" s="8"/>
      <c r="D29" s="8"/>
      <c r="E29" s="8"/>
      <c r="F29" s="8"/>
      <c r="J29" s="8"/>
      <c r="K29" s="8"/>
      <c r="L29" s="8"/>
    </row>
    <row r="30" spans="1:12" ht="16.5">
      <c r="A30" s="8" t="s">
        <v>41</v>
      </c>
      <c r="B30" s="8"/>
      <c r="C30" s="8" t="s">
        <v>30</v>
      </c>
      <c r="D30" s="8"/>
      <c r="E30" s="8"/>
      <c r="F30" s="8" t="s">
        <v>31</v>
      </c>
      <c r="G30" s="8" t="s">
        <v>31</v>
      </c>
      <c r="H30" s="8"/>
      <c r="I30" s="8"/>
      <c r="J30" s="8"/>
      <c r="K30" s="8"/>
      <c r="L30" s="8"/>
    </row>
    <row r="31" spans="1:12" ht="16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6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16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6.5">
      <c r="A34" s="8" t="s">
        <v>32</v>
      </c>
      <c r="B34" s="8"/>
      <c r="C34" s="8" t="s">
        <v>33</v>
      </c>
      <c r="D34" s="8"/>
      <c r="E34" s="8"/>
      <c r="F34" s="8" t="s">
        <v>34</v>
      </c>
      <c r="G34" s="8" t="s">
        <v>34</v>
      </c>
      <c r="H34" s="8"/>
      <c r="I34" s="8"/>
      <c r="J34" s="8"/>
      <c r="K34" s="8"/>
      <c r="L34" s="8"/>
    </row>
    <row r="35" spans="1:12" ht="16.5">
      <c r="A35" s="8" t="s">
        <v>35</v>
      </c>
      <c r="B35" s="8"/>
      <c r="C35" s="8" t="s">
        <v>36</v>
      </c>
      <c r="D35" s="8"/>
      <c r="E35" s="8"/>
      <c r="F35" s="8" t="s">
        <v>37</v>
      </c>
      <c r="G35" s="8" t="s">
        <v>37</v>
      </c>
      <c r="H35" s="8"/>
      <c r="I35" s="8"/>
      <c r="J35" s="8"/>
      <c r="K35" s="8"/>
      <c r="L35" s="8"/>
    </row>
    <row r="36" spans="1:12" ht="16.5">
      <c r="A36" s="8" t="s">
        <v>38</v>
      </c>
      <c r="B36" s="8"/>
      <c r="C36" s="8" t="s">
        <v>39</v>
      </c>
      <c r="D36" s="8"/>
      <c r="E36" s="8"/>
      <c r="F36" s="8" t="s">
        <v>40</v>
      </c>
      <c r="G36" s="8" t="s">
        <v>40</v>
      </c>
      <c r="H36" s="8"/>
      <c r="I36" s="8"/>
      <c r="J36" s="8"/>
      <c r="K36" s="8"/>
      <c r="L36" s="8"/>
    </row>
    <row r="37" spans="1:12" ht="16.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30.75">
      <c r="A38" s="8"/>
      <c r="B38" s="8"/>
      <c r="C38" s="9"/>
      <c r="D38" s="8"/>
      <c r="E38" s="8"/>
      <c r="F38" s="8"/>
      <c r="G38" s="8"/>
      <c r="H38" s="8"/>
      <c r="I38" s="8"/>
      <c r="J38" s="8"/>
      <c r="K38" s="8"/>
      <c r="L38" s="8"/>
    </row>
    <row r="39" spans="1:12" ht="30.75">
      <c r="A39" s="8"/>
      <c r="B39" s="8"/>
      <c r="C39" s="9"/>
      <c r="D39" s="8"/>
      <c r="E39" s="8"/>
      <c r="F39" s="8"/>
      <c r="G39" s="8"/>
      <c r="H39" s="8"/>
      <c r="I39" s="8"/>
      <c r="J39" s="8"/>
      <c r="K39" s="8"/>
      <c r="L39" s="8"/>
    </row>
    <row r="40" spans="1:12" ht="30.75">
      <c r="A40" s="8"/>
      <c r="B40" s="8"/>
      <c r="C40" s="9"/>
      <c r="D40" s="8"/>
      <c r="E40" s="8"/>
      <c r="F40" s="8"/>
      <c r="G40" s="8"/>
      <c r="H40" s="8"/>
      <c r="I40" s="8"/>
      <c r="J40" s="8"/>
      <c r="K40" s="8"/>
      <c r="L40" s="8"/>
    </row>
    <row r="41" spans="1:12" ht="16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</sheetData>
  <sheetProtection/>
  <mergeCells count="2">
    <mergeCell ref="A12:I12"/>
    <mergeCell ref="A13:I1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scale="6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2:L41"/>
  <sheetViews>
    <sheetView zoomScale="87" zoomScaleNormal="87" zoomScalePageLayoutView="0" workbookViewId="0" topLeftCell="A4">
      <selection activeCell="E26" sqref="E26"/>
    </sheetView>
  </sheetViews>
  <sheetFormatPr defaultColWidth="11.421875" defaultRowHeight="15"/>
  <cols>
    <col min="1" max="1" width="38.421875" style="0" customWidth="1"/>
    <col min="2" max="2" width="42.140625" style="0" customWidth="1"/>
    <col min="3" max="3" width="29.8515625" style="0" customWidth="1"/>
    <col min="4" max="4" width="26.140625" style="0" customWidth="1"/>
    <col min="5" max="5" width="23.57421875" style="0" customWidth="1"/>
    <col min="6" max="6" width="24.7109375" style="0" hidden="1" customWidth="1"/>
    <col min="7" max="7" width="16.8515625" style="0" customWidth="1"/>
    <col min="8" max="8" width="16.00390625" style="0" customWidth="1"/>
    <col min="9" max="9" width="22.8515625" style="0" customWidth="1"/>
  </cols>
  <sheetData>
    <row r="12" spans="1:9" ht="15">
      <c r="A12" s="24" t="s">
        <v>71</v>
      </c>
      <c r="B12" s="24"/>
      <c r="C12" s="24"/>
      <c r="D12" s="24"/>
      <c r="E12" s="24"/>
      <c r="F12" s="24"/>
      <c r="G12" s="24"/>
      <c r="H12" s="24"/>
      <c r="I12" s="24"/>
    </row>
    <row r="13" spans="1:9" ht="15">
      <c r="A13" s="24" t="s">
        <v>0</v>
      </c>
      <c r="B13" s="24"/>
      <c r="C13" s="24"/>
      <c r="D13" s="24"/>
      <c r="E13" s="24"/>
      <c r="F13" s="24"/>
      <c r="G13" s="24"/>
      <c r="H13" s="24"/>
      <c r="I13" s="24"/>
    </row>
    <row r="15" spans="1:9" ht="45">
      <c r="A15" s="5" t="s">
        <v>1</v>
      </c>
      <c r="B15" s="5" t="s">
        <v>2</v>
      </c>
      <c r="C15" s="10" t="s">
        <v>9</v>
      </c>
      <c r="D15" s="10" t="s">
        <v>10</v>
      </c>
      <c r="E15" s="5" t="s">
        <v>11</v>
      </c>
      <c r="F15" s="5" t="s">
        <v>3</v>
      </c>
      <c r="G15" s="10" t="s">
        <v>21</v>
      </c>
      <c r="H15" s="10" t="s">
        <v>22</v>
      </c>
      <c r="I15" s="10" t="s">
        <v>23</v>
      </c>
    </row>
    <row r="16" spans="1:9" ht="49.5">
      <c r="A16" s="6" t="s">
        <v>7</v>
      </c>
      <c r="B16" s="6" t="s">
        <v>8</v>
      </c>
      <c r="C16" s="7" t="s">
        <v>12</v>
      </c>
      <c r="D16" s="17">
        <v>44727</v>
      </c>
      <c r="E16" s="18">
        <v>404200</v>
      </c>
      <c r="F16" s="15"/>
      <c r="G16" s="22">
        <v>246375</v>
      </c>
      <c r="H16" s="12">
        <f>E16-G16</f>
        <v>157825</v>
      </c>
      <c r="I16" s="11" t="s">
        <v>4</v>
      </c>
    </row>
    <row r="17" spans="1:9" ht="49.5">
      <c r="A17" s="7" t="s">
        <v>48</v>
      </c>
      <c r="B17" s="6" t="s">
        <v>49</v>
      </c>
      <c r="C17" s="7" t="s">
        <v>50</v>
      </c>
      <c r="D17" s="13">
        <v>44887</v>
      </c>
      <c r="E17" s="14">
        <v>375240</v>
      </c>
      <c r="F17" s="15"/>
      <c r="G17" s="22">
        <v>312701</v>
      </c>
      <c r="H17" s="12">
        <f aca="true" t="shared" si="0" ref="H17:H22">+E17-G17</f>
        <v>62539</v>
      </c>
      <c r="I17" s="11" t="s">
        <v>4</v>
      </c>
    </row>
    <row r="18" spans="1:9" ht="16.5">
      <c r="A18" s="7" t="s">
        <v>62</v>
      </c>
      <c r="B18" s="6" t="s">
        <v>63</v>
      </c>
      <c r="C18" s="7" t="s">
        <v>64</v>
      </c>
      <c r="D18" s="13">
        <v>44951</v>
      </c>
      <c r="E18" s="14">
        <v>90000</v>
      </c>
      <c r="F18" s="15"/>
      <c r="G18" s="22">
        <v>36000</v>
      </c>
      <c r="H18" s="12">
        <f t="shared" si="0"/>
        <v>54000</v>
      </c>
      <c r="I18" s="11" t="s">
        <v>4</v>
      </c>
    </row>
    <row r="19" spans="1:9" ht="33">
      <c r="A19" s="7" t="s">
        <v>55</v>
      </c>
      <c r="B19" s="6" t="s">
        <v>56</v>
      </c>
      <c r="C19" s="7" t="s">
        <v>57</v>
      </c>
      <c r="D19" s="13">
        <v>44960</v>
      </c>
      <c r="E19" s="14">
        <v>300000</v>
      </c>
      <c r="F19" s="15"/>
      <c r="G19" s="22">
        <v>120000</v>
      </c>
      <c r="H19" s="12">
        <f t="shared" si="0"/>
        <v>180000</v>
      </c>
      <c r="I19" s="11" t="s">
        <v>4</v>
      </c>
    </row>
    <row r="20" spans="1:9" ht="49.5">
      <c r="A20" s="7" t="s">
        <v>52</v>
      </c>
      <c r="B20" s="6" t="s">
        <v>53</v>
      </c>
      <c r="C20" s="21" t="s">
        <v>54</v>
      </c>
      <c r="D20" s="13">
        <v>44964</v>
      </c>
      <c r="E20" s="14">
        <v>120000</v>
      </c>
      <c r="F20" s="15"/>
      <c r="G20" s="22">
        <v>60000</v>
      </c>
      <c r="H20" s="12">
        <f t="shared" si="0"/>
        <v>60000</v>
      </c>
      <c r="I20" s="11" t="s">
        <v>4</v>
      </c>
    </row>
    <row r="21" spans="1:9" ht="33">
      <c r="A21" s="7" t="s">
        <v>65</v>
      </c>
      <c r="B21" s="6" t="s">
        <v>66</v>
      </c>
      <c r="C21" s="7" t="s">
        <v>67</v>
      </c>
      <c r="D21" s="13">
        <v>44981</v>
      </c>
      <c r="E21" s="14">
        <v>37760</v>
      </c>
      <c r="F21" s="15"/>
      <c r="G21" s="22">
        <v>18880</v>
      </c>
      <c r="H21" s="12">
        <f t="shared" si="0"/>
        <v>18880</v>
      </c>
      <c r="I21" s="11" t="s">
        <v>4</v>
      </c>
    </row>
    <row r="22" spans="1:9" ht="33">
      <c r="A22" s="7" t="s">
        <v>58</v>
      </c>
      <c r="B22" s="6" t="s">
        <v>59</v>
      </c>
      <c r="C22" s="19" t="s">
        <v>60</v>
      </c>
      <c r="D22" s="13">
        <v>45007</v>
      </c>
      <c r="E22" s="14">
        <v>2649900</v>
      </c>
      <c r="F22" s="15"/>
      <c r="G22" s="22">
        <v>1361691.2</v>
      </c>
      <c r="H22" s="12">
        <f t="shared" si="0"/>
        <v>1288208.8</v>
      </c>
      <c r="I22" s="11" t="s">
        <v>4</v>
      </c>
    </row>
    <row r="23" spans="1:9" s="4" customFormat="1" ht="15" customHeight="1">
      <c r="A23" s="1" t="s">
        <v>5</v>
      </c>
      <c r="B23" s="1"/>
      <c r="C23" s="1"/>
      <c r="D23" s="1"/>
      <c r="E23" s="2">
        <f>SUM(E16:E22)</f>
        <v>3977100</v>
      </c>
      <c r="F23" s="2">
        <f>SUM(F16:F22)</f>
        <v>0</v>
      </c>
      <c r="G23" s="2">
        <f>SUM(G16:G22)</f>
        <v>2155647.2</v>
      </c>
      <c r="H23" s="2">
        <f>SUM(H16:H22)</f>
        <v>1821452.8</v>
      </c>
      <c r="I23" s="3"/>
    </row>
    <row r="29" spans="1:12" ht="16.5">
      <c r="A29" s="8"/>
      <c r="B29" s="8"/>
      <c r="C29" s="8"/>
      <c r="D29" s="8"/>
      <c r="E29" s="8"/>
      <c r="F29" s="8"/>
      <c r="J29" s="8"/>
      <c r="K29" s="8"/>
      <c r="L29" s="8"/>
    </row>
    <row r="30" spans="1:12" ht="16.5">
      <c r="A30" s="8" t="s">
        <v>41</v>
      </c>
      <c r="B30" s="8"/>
      <c r="C30" s="8" t="s">
        <v>30</v>
      </c>
      <c r="D30" s="8"/>
      <c r="E30" s="8"/>
      <c r="F30" s="8" t="s">
        <v>31</v>
      </c>
      <c r="G30" s="8" t="s">
        <v>31</v>
      </c>
      <c r="H30" s="8"/>
      <c r="I30" s="8"/>
      <c r="J30" s="8"/>
      <c r="K30" s="8"/>
      <c r="L30" s="8"/>
    </row>
    <row r="31" spans="1:12" ht="16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6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16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6.5">
      <c r="A34" s="8" t="s">
        <v>32</v>
      </c>
      <c r="B34" s="8"/>
      <c r="C34" s="8" t="s">
        <v>33</v>
      </c>
      <c r="D34" s="8"/>
      <c r="E34" s="8"/>
      <c r="F34" s="8" t="s">
        <v>34</v>
      </c>
      <c r="G34" s="8" t="s">
        <v>34</v>
      </c>
      <c r="H34" s="8"/>
      <c r="I34" s="8"/>
      <c r="J34" s="8"/>
      <c r="K34" s="8"/>
      <c r="L34" s="8"/>
    </row>
    <row r="35" spans="1:12" ht="16.5">
      <c r="A35" s="8" t="s">
        <v>35</v>
      </c>
      <c r="B35" s="8"/>
      <c r="C35" s="8" t="s">
        <v>36</v>
      </c>
      <c r="D35" s="8"/>
      <c r="E35" s="8"/>
      <c r="F35" s="8" t="s">
        <v>37</v>
      </c>
      <c r="G35" s="8" t="s">
        <v>37</v>
      </c>
      <c r="H35" s="8"/>
      <c r="I35" s="8"/>
      <c r="J35" s="8"/>
      <c r="K35" s="8"/>
      <c r="L35" s="8"/>
    </row>
    <row r="36" spans="1:12" ht="16.5">
      <c r="A36" s="8" t="s">
        <v>38</v>
      </c>
      <c r="B36" s="8"/>
      <c r="C36" s="8" t="s">
        <v>39</v>
      </c>
      <c r="D36" s="8"/>
      <c r="E36" s="8"/>
      <c r="F36" s="8" t="s">
        <v>40</v>
      </c>
      <c r="G36" s="8" t="s">
        <v>40</v>
      </c>
      <c r="H36" s="8"/>
      <c r="I36" s="8"/>
      <c r="J36" s="8"/>
      <c r="K36" s="8"/>
      <c r="L36" s="8"/>
    </row>
    <row r="37" spans="1:12" ht="16.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30.75">
      <c r="A38" s="8"/>
      <c r="B38" s="8"/>
      <c r="C38" s="9"/>
      <c r="D38" s="8"/>
      <c r="E38" s="8"/>
      <c r="F38" s="8"/>
      <c r="G38" s="8"/>
      <c r="H38" s="8"/>
      <c r="I38" s="8"/>
      <c r="J38" s="8"/>
      <c r="K38" s="8"/>
      <c r="L38" s="8"/>
    </row>
    <row r="39" spans="1:12" ht="30.75">
      <c r="A39" s="8"/>
      <c r="B39" s="8"/>
      <c r="C39" s="9"/>
      <c r="D39" s="8"/>
      <c r="E39" s="8"/>
      <c r="F39" s="8"/>
      <c r="G39" s="8"/>
      <c r="H39" s="8"/>
      <c r="I39" s="8"/>
      <c r="J39" s="8"/>
      <c r="K39" s="8"/>
      <c r="L39" s="8"/>
    </row>
    <row r="40" spans="1:12" ht="30.75">
      <c r="A40" s="8"/>
      <c r="B40" s="8"/>
      <c r="C40" s="9"/>
      <c r="D40" s="8"/>
      <c r="E40" s="8"/>
      <c r="F40" s="8"/>
      <c r="G40" s="8"/>
      <c r="H40" s="8"/>
      <c r="I40" s="8"/>
      <c r="J40" s="8"/>
      <c r="K40" s="8"/>
      <c r="L40" s="8"/>
    </row>
    <row r="41" spans="1:12" ht="16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</sheetData>
  <sheetProtection/>
  <mergeCells count="2">
    <mergeCell ref="A12:I12"/>
    <mergeCell ref="A13:I1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scale="6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2:L41"/>
  <sheetViews>
    <sheetView zoomScale="87" zoomScaleNormal="87" zoomScalePageLayoutView="0" workbookViewId="0" topLeftCell="A4">
      <selection activeCell="G16" sqref="G16"/>
    </sheetView>
  </sheetViews>
  <sheetFormatPr defaultColWidth="11.421875" defaultRowHeight="15"/>
  <cols>
    <col min="1" max="1" width="38.421875" style="0" customWidth="1"/>
    <col min="2" max="2" width="42.140625" style="0" customWidth="1"/>
    <col min="3" max="3" width="29.8515625" style="0" customWidth="1"/>
    <col min="4" max="4" width="26.140625" style="0" customWidth="1"/>
    <col min="5" max="5" width="23.57421875" style="0" customWidth="1"/>
    <col min="6" max="6" width="24.7109375" style="0" hidden="1" customWidth="1"/>
    <col min="7" max="7" width="16.8515625" style="0" customWidth="1"/>
    <col min="8" max="8" width="16.00390625" style="0" customWidth="1"/>
    <col min="9" max="9" width="22.8515625" style="0" customWidth="1"/>
  </cols>
  <sheetData>
    <row r="12" spans="1:9" ht="15">
      <c r="A12" s="24" t="s">
        <v>72</v>
      </c>
      <c r="B12" s="24"/>
      <c r="C12" s="24"/>
      <c r="D12" s="24"/>
      <c r="E12" s="24"/>
      <c r="F12" s="24"/>
      <c r="G12" s="24"/>
      <c r="H12" s="24"/>
      <c r="I12" s="24"/>
    </row>
    <row r="13" spans="1:9" ht="15">
      <c r="A13" s="24" t="s">
        <v>0</v>
      </c>
      <c r="B13" s="24"/>
      <c r="C13" s="24"/>
      <c r="D13" s="24"/>
      <c r="E13" s="24"/>
      <c r="F13" s="24"/>
      <c r="G13" s="24"/>
      <c r="H13" s="24"/>
      <c r="I13" s="24"/>
    </row>
    <row r="15" spans="1:9" ht="45">
      <c r="A15" s="5" t="s">
        <v>1</v>
      </c>
      <c r="B15" s="5" t="s">
        <v>2</v>
      </c>
      <c r="C15" s="10" t="s">
        <v>9</v>
      </c>
      <c r="D15" s="10" t="s">
        <v>10</v>
      </c>
      <c r="E15" s="5" t="s">
        <v>11</v>
      </c>
      <c r="F15" s="5" t="s">
        <v>3</v>
      </c>
      <c r="G15" s="10" t="s">
        <v>21</v>
      </c>
      <c r="H15" s="10" t="s">
        <v>22</v>
      </c>
      <c r="I15" s="10" t="s">
        <v>23</v>
      </c>
    </row>
    <row r="16" spans="1:9" ht="49.5">
      <c r="A16" s="6" t="s">
        <v>7</v>
      </c>
      <c r="B16" s="6" t="s">
        <v>8</v>
      </c>
      <c r="C16" s="7" t="s">
        <v>12</v>
      </c>
      <c r="D16" s="17">
        <v>44727</v>
      </c>
      <c r="E16" s="18">
        <v>404200</v>
      </c>
      <c r="F16" s="15"/>
      <c r="G16" s="22">
        <v>246375</v>
      </c>
      <c r="H16" s="12">
        <f>E16-G16</f>
        <v>157825</v>
      </c>
      <c r="I16" s="11" t="s">
        <v>4</v>
      </c>
    </row>
    <row r="17" spans="1:9" ht="49.5">
      <c r="A17" s="7" t="s">
        <v>48</v>
      </c>
      <c r="B17" s="6" t="s">
        <v>49</v>
      </c>
      <c r="C17" s="7" t="s">
        <v>50</v>
      </c>
      <c r="D17" s="13">
        <v>44887</v>
      </c>
      <c r="E17" s="14">
        <v>375240</v>
      </c>
      <c r="F17" s="15"/>
      <c r="G17" s="22">
        <v>343970</v>
      </c>
      <c r="H17" s="12">
        <f aca="true" t="shared" si="0" ref="H17:H22">+E17-G17</f>
        <v>31270</v>
      </c>
      <c r="I17" s="11" t="s">
        <v>4</v>
      </c>
    </row>
    <row r="18" spans="1:9" ht="16.5">
      <c r="A18" s="7" t="s">
        <v>62</v>
      </c>
      <c r="B18" s="6" t="s">
        <v>63</v>
      </c>
      <c r="C18" s="7" t="s">
        <v>64</v>
      </c>
      <c r="D18" s="13">
        <v>44951</v>
      </c>
      <c r="E18" s="14">
        <v>90000</v>
      </c>
      <c r="F18" s="15"/>
      <c r="G18" s="22">
        <v>43200</v>
      </c>
      <c r="H18" s="12">
        <f t="shared" si="0"/>
        <v>46800</v>
      </c>
      <c r="I18" s="11" t="s">
        <v>4</v>
      </c>
    </row>
    <row r="19" spans="1:9" ht="33">
      <c r="A19" s="7" t="s">
        <v>55</v>
      </c>
      <c r="B19" s="6" t="s">
        <v>56</v>
      </c>
      <c r="C19" s="7" t="s">
        <v>57</v>
      </c>
      <c r="D19" s="13">
        <v>44960</v>
      </c>
      <c r="E19" s="14">
        <v>300000</v>
      </c>
      <c r="F19" s="15"/>
      <c r="G19" s="22">
        <v>150000</v>
      </c>
      <c r="H19" s="12">
        <f t="shared" si="0"/>
        <v>150000</v>
      </c>
      <c r="I19" s="11" t="s">
        <v>4</v>
      </c>
    </row>
    <row r="20" spans="1:9" ht="49.5">
      <c r="A20" s="7" t="s">
        <v>52</v>
      </c>
      <c r="B20" s="6" t="s">
        <v>53</v>
      </c>
      <c r="C20" s="21" t="s">
        <v>54</v>
      </c>
      <c r="D20" s="13">
        <v>44964</v>
      </c>
      <c r="E20" s="14">
        <v>120000</v>
      </c>
      <c r="F20" s="15"/>
      <c r="G20" s="22">
        <v>70000</v>
      </c>
      <c r="H20" s="12">
        <f t="shared" si="0"/>
        <v>50000</v>
      </c>
      <c r="I20" s="11" t="s">
        <v>4</v>
      </c>
    </row>
    <row r="21" spans="1:9" ht="33">
      <c r="A21" s="7" t="s">
        <v>65</v>
      </c>
      <c r="B21" s="6" t="s">
        <v>66</v>
      </c>
      <c r="C21" s="7" t="s">
        <v>67</v>
      </c>
      <c r="D21" s="13">
        <v>44981</v>
      </c>
      <c r="E21" s="14">
        <v>37760</v>
      </c>
      <c r="F21" s="15"/>
      <c r="G21" s="22">
        <v>18880</v>
      </c>
      <c r="H21" s="12">
        <f t="shared" si="0"/>
        <v>18880</v>
      </c>
      <c r="I21" s="11" t="s">
        <v>4</v>
      </c>
    </row>
    <row r="22" spans="1:9" ht="33">
      <c r="A22" s="7" t="s">
        <v>58</v>
      </c>
      <c r="B22" s="6" t="s">
        <v>59</v>
      </c>
      <c r="C22" s="19" t="s">
        <v>60</v>
      </c>
      <c r="D22" s="13">
        <v>45007</v>
      </c>
      <c r="E22" s="14">
        <v>2649900</v>
      </c>
      <c r="F22" s="15"/>
      <c r="G22" s="22">
        <v>1819891.2</v>
      </c>
      <c r="H22" s="12">
        <f t="shared" si="0"/>
        <v>830008.8</v>
      </c>
      <c r="I22" s="11" t="s">
        <v>4</v>
      </c>
    </row>
    <row r="23" spans="1:9" s="4" customFormat="1" ht="15" customHeight="1">
      <c r="A23" s="1" t="s">
        <v>5</v>
      </c>
      <c r="B23" s="1"/>
      <c r="C23" s="1"/>
      <c r="D23" s="1"/>
      <c r="E23" s="2">
        <f>SUM(E16:E22)</f>
        <v>3977100</v>
      </c>
      <c r="F23" s="2">
        <f>SUM(F16:F22)</f>
        <v>0</v>
      </c>
      <c r="G23" s="2">
        <f>SUM(G16:G22)</f>
        <v>2692316.2</v>
      </c>
      <c r="H23" s="2">
        <f>SUM(H16:H22)</f>
        <v>1284783.8</v>
      </c>
      <c r="I23" s="3"/>
    </row>
    <row r="29" spans="1:12" ht="16.5">
      <c r="A29" s="8"/>
      <c r="B29" s="8"/>
      <c r="C29" s="8"/>
      <c r="D29" s="8"/>
      <c r="E29" s="8"/>
      <c r="F29" s="8"/>
      <c r="J29" s="8"/>
      <c r="K29" s="8"/>
      <c r="L29" s="8"/>
    </row>
    <row r="30" spans="1:12" ht="16.5">
      <c r="A30" s="8" t="s">
        <v>41</v>
      </c>
      <c r="B30" s="8"/>
      <c r="C30" s="8" t="s">
        <v>30</v>
      </c>
      <c r="D30" s="8"/>
      <c r="E30" s="8"/>
      <c r="F30" s="8" t="s">
        <v>31</v>
      </c>
      <c r="G30" s="8" t="s">
        <v>31</v>
      </c>
      <c r="H30" s="8"/>
      <c r="I30" s="8"/>
      <c r="J30" s="8"/>
      <c r="K30" s="8"/>
      <c r="L30" s="8"/>
    </row>
    <row r="31" spans="1:12" ht="16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6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16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6.5">
      <c r="A34" s="8" t="s">
        <v>32</v>
      </c>
      <c r="B34" s="8"/>
      <c r="C34" s="8" t="s">
        <v>33</v>
      </c>
      <c r="D34" s="8"/>
      <c r="E34" s="8"/>
      <c r="F34" s="8" t="s">
        <v>34</v>
      </c>
      <c r="G34" s="8" t="s">
        <v>34</v>
      </c>
      <c r="H34" s="8"/>
      <c r="I34" s="8"/>
      <c r="J34" s="8"/>
      <c r="K34" s="8"/>
      <c r="L34" s="8"/>
    </row>
    <row r="35" spans="1:12" ht="16.5">
      <c r="A35" s="8" t="s">
        <v>35</v>
      </c>
      <c r="B35" s="8"/>
      <c r="C35" s="8" t="s">
        <v>36</v>
      </c>
      <c r="D35" s="8"/>
      <c r="E35" s="8"/>
      <c r="F35" s="8" t="s">
        <v>37</v>
      </c>
      <c r="G35" s="8" t="s">
        <v>37</v>
      </c>
      <c r="H35" s="8"/>
      <c r="I35" s="8"/>
      <c r="J35" s="8"/>
      <c r="K35" s="8"/>
      <c r="L35" s="8"/>
    </row>
    <row r="36" spans="1:12" ht="16.5">
      <c r="A36" s="8" t="s">
        <v>38</v>
      </c>
      <c r="B36" s="8"/>
      <c r="C36" s="8" t="s">
        <v>39</v>
      </c>
      <c r="D36" s="8"/>
      <c r="E36" s="8"/>
      <c r="F36" s="8" t="s">
        <v>40</v>
      </c>
      <c r="G36" s="8" t="s">
        <v>40</v>
      </c>
      <c r="H36" s="8"/>
      <c r="I36" s="8"/>
      <c r="J36" s="8"/>
      <c r="K36" s="8"/>
      <c r="L36" s="8"/>
    </row>
    <row r="37" spans="1:12" ht="16.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30.75">
      <c r="A38" s="8"/>
      <c r="B38" s="8"/>
      <c r="C38" s="9"/>
      <c r="D38" s="8"/>
      <c r="E38" s="8"/>
      <c r="F38" s="8"/>
      <c r="G38" s="8"/>
      <c r="H38" s="8"/>
      <c r="I38" s="8"/>
      <c r="J38" s="8"/>
      <c r="K38" s="8"/>
      <c r="L38" s="8"/>
    </row>
    <row r="39" spans="1:12" ht="30.75">
      <c r="A39" s="8"/>
      <c r="B39" s="8"/>
      <c r="C39" s="9"/>
      <c r="D39" s="8"/>
      <c r="E39" s="8"/>
      <c r="F39" s="8"/>
      <c r="G39" s="8"/>
      <c r="H39" s="8"/>
      <c r="I39" s="8"/>
      <c r="J39" s="8"/>
      <c r="K39" s="8"/>
      <c r="L39" s="8"/>
    </row>
    <row r="40" spans="1:12" ht="30.75">
      <c r="A40" s="8"/>
      <c r="B40" s="8"/>
      <c r="C40" s="9"/>
      <c r="D40" s="8"/>
      <c r="E40" s="8"/>
      <c r="F40" s="8"/>
      <c r="G40" s="8"/>
      <c r="H40" s="8"/>
      <c r="I40" s="8"/>
      <c r="J40" s="8"/>
      <c r="K40" s="8"/>
      <c r="L40" s="8"/>
    </row>
    <row r="41" spans="1:12" ht="16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</sheetData>
  <sheetProtection/>
  <mergeCells count="2">
    <mergeCell ref="A12:I12"/>
    <mergeCell ref="A13:I1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scale="6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2:L41"/>
  <sheetViews>
    <sheetView zoomScale="87" zoomScaleNormal="87" zoomScalePageLayoutView="0" workbookViewId="0" topLeftCell="A1">
      <selection activeCell="K12" sqref="K12"/>
    </sheetView>
  </sheetViews>
  <sheetFormatPr defaultColWidth="11.421875" defaultRowHeight="15"/>
  <cols>
    <col min="1" max="1" width="38.421875" style="0" customWidth="1"/>
    <col min="2" max="2" width="42.140625" style="0" customWidth="1"/>
    <col min="3" max="3" width="29.8515625" style="0" customWidth="1"/>
    <col min="4" max="4" width="26.140625" style="0" customWidth="1"/>
    <col min="5" max="5" width="23.57421875" style="0" customWidth="1"/>
    <col min="6" max="6" width="24.7109375" style="0" hidden="1" customWidth="1"/>
    <col min="7" max="7" width="16.8515625" style="0" customWidth="1"/>
    <col min="8" max="8" width="16.00390625" style="0" customWidth="1"/>
    <col min="9" max="9" width="22.8515625" style="0" customWidth="1"/>
    <col min="11" max="11" width="14.28125" style="0" bestFit="1" customWidth="1"/>
  </cols>
  <sheetData>
    <row r="12" spans="1:9" ht="15">
      <c r="A12" s="24" t="s">
        <v>73</v>
      </c>
      <c r="B12" s="24"/>
      <c r="C12" s="24"/>
      <c r="D12" s="24"/>
      <c r="E12" s="24"/>
      <c r="F12" s="24"/>
      <c r="G12" s="24"/>
      <c r="H12" s="24"/>
      <c r="I12" s="24"/>
    </row>
    <row r="13" spans="1:9" ht="15">
      <c r="A13" s="24" t="s">
        <v>0</v>
      </c>
      <c r="B13" s="24"/>
      <c r="C13" s="24"/>
      <c r="D13" s="24"/>
      <c r="E13" s="24"/>
      <c r="F13" s="24"/>
      <c r="G13" s="24"/>
      <c r="H13" s="24"/>
      <c r="I13" s="24"/>
    </row>
    <row r="15" spans="1:9" ht="45">
      <c r="A15" s="5" t="s">
        <v>1</v>
      </c>
      <c r="B15" s="5" t="s">
        <v>2</v>
      </c>
      <c r="C15" s="10" t="s">
        <v>9</v>
      </c>
      <c r="D15" s="10" t="s">
        <v>10</v>
      </c>
      <c r="E15" s="5" t="s">
        <v>11</v>
      </c>
      <c r="F15" s="5" t="s">
        <v>3</v>
      </c>
      <c r="G15" s="10" t="s">
        <v>21</v>
      </c>
      <c r="H15" s="10" t="s">
        <v>22</v>
      </c>
      <c r="I15" s="10" t="s">
        <v>23</v>
      </c>
    </row>
    <row r="16" spans="1:11" ht="49.5">
      <c r="A16" s="6" t="s">
        <v>7</v>
      </c>
      <c r="B16" s="6" t="s">
        <v>8</v>
      </c>
      <c r="C16" s="7" t="s">
        <v>12</v>
      </c>
      <c r="D16" s="17">
        <v>44727</v>
      </c>
      <c r="E16" s="18">
        <v>404200</v>
      </c>
      <c r="F16" s="15"/>
      <c r="G16" s="22">
        <v>296900</v>
      </c>
      <c r="H16" s="12">
        <f>E16-G16</f>
        <v>107300</v>
      </c>
      <c r="I16" s="11" t="s">
        <v>4</v>
      </c>
      <c r="K16" s="23"/>
    </row>
    <row r="17" spans="1:9" ht="49.5">
      <c r="A17" s="7" t="s">
        <v>48</v>
      </c>
      <c r="B17" s="6" t="s">
        <v>49</v>
      </c>
      <c r="C17" s="7" t="s">
        <v>50</v>
      </c>
      <c r="D17" s="13">
        <v>44887</v>
      </c>
      <c r="E17" s="14">
        <v>375240</v>
      </c>
      <c r="F17" s="15"/>
      <c r="G17" s="22">
        <v>375240</v>
      </c>
      <c r="H17" s="12">
        <f aca="true" t="shared" si="0" ref="H17:H22">+E17-G17</f>
        <v>0</v>
      </c>
      <c r="I17" s="11" t="s">
        <v>74</v>
      </c>
    </row>
    <row r="18" spans="1:9" ht="16.5">
      <c r="A18" s="7" t="s">
        <v>62</v>
      </c>
      <c r="B18" s="6" t="s">
        <v>63</v>
      </c>
      <c r="C18" s="7" t="s">
        <v>64</v>
      </c>
      <c r="D18" s="13">
        <v>44951</v>
      </c>
      <c r="E18" s="14">
        <v>90000</v>
      </c>
      <c r="F18" s="15"/>
      <c r="G18" s="22">
        <v>43200</v>
      </c>
      <c r="H18" s="12">
        <f t="shared" si="0"/>
        <v>46800</v>
      </c>
      <c r="I18" s="11" t="s">
        <v>4</v>
      </c>
    </row>
    <row r="19" spans="1:11" ht="33">
      <c r="A19" s="7" t="s">
        <v>55</v>
      </c>
      <c r="B19" s="6" t="s">
        <v>56</v>
      </c>
      <c r="C19" s="7" t="s">
        <v>57</v>
      </c>
      <c r="D19" s="13">
        <v>44960</v>
      </c>
      <c r="E19" s="14">
        <v>300000</v>
      </c>
      <c r="F19" s="15"/>
      <c r="G19" s="22">
        <v>165000</v>
      </c>
      <c r="H19" s="12">
        <f t="shared" si="0"/>
        <v>135000</v>
      </c>
      <c r="I19" s="11" t="s">
        <v>4</v>
      </c>
      <c r="K19" s="23"/>
    </row>
    <row r="20" spans="1:9" ht="49.5">
      <c r="A20" s="7" t="s">
        <v>52</v>
      </c>
      <c r="B20" s="6" t="s">
        <v>53</v>
      </c>
      <c r="C20" s="21" t="s">
        <v>54</v>
      </c>
      <c r="D20" s="13">
        <v>44964</v>
      </c>
      <c r="E20" s="14">
        <v>120000</v>
      </c>
      <c r="F20" s="15"/>
      <c r="G20" s="22">
        <v>80000</v>
      </c>
      <c r="H20" s="12">
        <f t="shared" si="0"/>
        <v>40000</v>
      </c>
      <c r="I20" s="11" t="s">
        <v>4</v>
      </c>
    </row>
    <row r="21" spans="1:11" ht="33">
      <c r="A21" s="7" t="s">
        <v>65</v>
      </c>
      <c r="B21" s="6" t="s">
        <v>66</v>
      </c>
      <c r="C21" s="7" t="s">
        <v>67</v>
      </c>
      <c r="D21" s="13">
        <v>44981</v>
      </c>
      <c r="E21" s="14">
        <v>37760</v>
      </c>
      <c r="F21" s="15"/>
      <c r="G21" s="22">
        <v>28320</v>
      </c>
      <c r="H21" s="12">
        <f t="shared" si="0"/>
        <v>9440</v>
      </c>
      <c r="I21" s="11" t="s">
        <v>4</v>
      </c>
      <c r="K21" s="23"/>
    </row>
    <row r="22" spans="1:11" ht="33">
      <c r="A22" s="7" t="s">
        <v>58</v>
      </c>
      <c r="B22" s="6" t="s">
        <v>59</v>
      </c>
      <c r="C22" s="19" t="s">
        <v>60</v>
      </c>
      <c r="D22" s="13">
        <v>45007</v>
      </c>
      <c r="E22" s="14">
        <v>2649900</v>
      </c>
      <c r="F22" s="15"/>
      <c r="G22" s="22">
        <v>2040500</v>
      </c>
      <c r="H22" s="12">
        <f t="shared" si="0"/>
        <v>609400</v>
      </c>
      <c r="I22" s="11" t="s">
        <v>4</v>
      </c>
      <c r="K22" s="23"/>
    </row>
    <row r="23" spans="1:9" s="4" customFormat="1" ht="15" customHeight="1">
      <c r="A23" s="1" t="s">
        <v>5</v>
      </c>
      <c r="B23" s="1"/>
      <c r="C23" s="1"/>
      <c r="D23" s="1"/>
      <c r="E23" s="2">
        <f>SUM(E16:E22)</f>
        <v>3977100</v>
      </c>
      <c r="F23" s="2">
        <f>SUM(F16:F22)</f>
        <v>0</v>
      </c>
      <c r="G23" s="2">
        <f>SUM(G16:G22)</f>
        <v>3029160</v>
      </c>
      <c r="H23" s="2">
        <f>SUM(H16:H22)</f>
        <v>947940</v>
      </c>
      <c r="I23" s="3"/>
    </row>
    <row r="29" spans="1:12" ht="16.5">
      <c r="A29" s="8"/>
      <c r="B29" s="8"/>
      <c r="C29" s="8"/>
      <c r="D29" s="8"/>
      <c r="E29" s="8"/>
      <c r="F29" s="8"/>
      <c r="J29" s="8"/>
      <c r="K29" s="8"/>
      <c r="L29" s="8"/>
    </row>
    <row r="30" spans="1:12" ht="16.5">
      <c r="A30" s="8" t="s">
        <v>41</v>
      </c>
      <c r="B30" s="8"/>
      <c r="C30" s="8" t="s">
        <v>30</v>
      </c>
      <c r="D30" s="8"/>
      <c r="E30" s="8"/>
      <c r="F30" s="8" t="s">
        <v>31</v>
      </c>
      <c r="G30" s="8" t="s">
        <v>31</v>
      </c>
      <c r="H30" s="8"/>
      <c r="I30" s="8"/>
      <c r="J30" s="8"/>
      <c r="K30" s="8"/>
      <c r="L30" s="8"/>
    </row>
    <row r="31" spans="1:12" ht="16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6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16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6.5">
      <c r="A34" s="8" t="s">
        <v>32</v>
      </c>
      <c r="B34" s="8"/>
      <c r="C34" s="8" t="s">
        <v>33</v>
      </c>
      <c r="D34" s="8"/>
      <c r="E34" s="8"/>
      <c r="F34" s="8" t="s">
        <v>34</v>
      </c>
      <c r="G34" s="8" t="s">
        <v>34</v>
      </c>
      <c r="H34" s="8"/>
      <c r="I34" s="8"/>
      <c r="J34" s="8"/>
      <c r="K34" s="8"/>
      <c r="L34" s="8"/>
    </row>
    <row r="35" spans="1:12" ht="16.5">
      <c r="A35" s="8" t="s">
        <v>35</v>
      </c>
      <c r="B35" s="8"/>
      <c r="C35" s="8" t="s">
        <v>36</v>
      </c>
      <c r="D35" s="8"/>
      <c r="E35" s="8"/>
      <c r="F35" s="8" t="s">
        <v>37</v>
      </c>
      <c r="G35" s="8" t="s">
        <v>37</v>
      </c>
      <c r="H35" s="8"/>
      <c r="I35" s="8"/>
      <c r="J35" s="8"/>
      <c r="K35" s="8"/>
      <c r="L35" s="8"/>
    </row>
    <row r="36" spans="1:12" ht="16.5">
      <c r="A36" s="8" t="s">
        <v>38</v>
      </c>
      <c r="B36" s="8"/>
      <c r="C36" s="8" t="s">
        <v>39</v>
      </c>
      <c r="D36" s="8"/>
      <c r="E36" s="8"/>
      <c r="F36" s="8" t="s">
        <v>40</v>
      </c>
      <c r="G36" s="8" t="s">
        <v>40</v>
      </c>
      <c r="H36" s="8"/>
      <c r="I36" s="8"/>
      <c r="J36" s="8"/>
      <c r="K36" s="8"/>
      <c r="L36" s="8"/>
    </row>
    <row r="37" spans="1:12" ht="16.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30.75">
      <c r="A38" s="8"/>
      <c r="B38" s="8"/>
      <c r="C38" s="9"/>
      <c r="D38" s="8"/>
      <c r="E38" s="8"/>
      <c r="F38" s="8"/>
      <c r="G38" s="8"/>
      <c r="H38" s="8"/>
      <c r="I38" s="8"/>
      <c r="J38" s="8"/>
      <c r="K38" s="8"/>
      <c r="L38" s="8"/>
    </row>
    <row r="39" spans="1:12" ht="30.75">
      <c r="A39" s="8"/>
      <c r="B39" s="8"/>
      <c r="C39" s="9"/>
      <c r="D39" s="8"/>
      <c r="E39" s="8"/>
      <c r="F39" s="8"/>
      <c r="G39" s="8"/>
      <c r="H39" s="8"/>
      <c r="I39" s="8"/>
      <c r="J39" s="8"/>
      <c r="K39" s="8"/>
      <c r="L39" s="8"/>
    </row>
    <row r="40" spans="1:12" ht="30.75">
      <c r="A40" s="8"/>
      <c r="B40" s="8"/>
      <c r="C40" s="9"/>
      <c r="D40" s="8"/>
      <c r="E40" s="8"/>
      <c r="F40" s="8"/>
      <c r="G40" s="8"/>
      <c r="H40" s="8"/>
      <c r="I40" s="8"/>
      <c r="J40" s="8"/>
      <c r="K40" s="8"/>
      <c r="L40" s="8"/>
    </row>
    <row r="41" spans="1:12" ht="16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</sheetData>
  <sheetProtection/>
  <mergeCells count="2">
    <mergeCell ref="A12:I12"/>
    <mergeCell ref="A13:I1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scale="6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2:L40"/>
  <sheetViews>
    <sheetView tabSelected="1" zoomScale="87" zoomScaleNormal="87" zoomScalePageLayoutView="0" workbookViewId="0" topLeftCell="A7">
      <selection activeCell="K19" sqref="K19"/>
    </sheetView>
  </sheetViews>
  <sheetFormatPr defaultColWidth="11.421875" defaultRowHeight="15"/>
  <cols>
    <col min="1" max="1" width="38.421875" style="0" customWidth="1"/>
    <col min="2" max="2" width="42.140625" style="0" customWidth="1"/>
    <col min="3" max="3" width="29.8515625" style="0" customWidth="1"/>
    <col min="4" max="4" width="26.140625" style="0" customWidth="1"/>
    <col min="5" max="5" width="23.57421875" style="0" customWidth="1"/>
    <col min="6" max="6" width="24.7109375" style="0" hidden="1" customWidth="1"/>
    <col min="7" max="7" width="16.8515625" style="0" customWidth="1"/>
    <col min="8" max="8" width="16.00390625" style="0" customWidth="1"/>
    <col min="9" max="9" width="22.8515625" style="0" customWidth="1"/>
    <col min="11" max="11" width="14.28125" style="0" bestFit="1" customWidth="1"/>
  </cols>
  <sheetData>
    <row r="12" spans="1:9" ht="15">
      <c r="A12" s="24" t="s">
        <v>75</v>
      </c>
      <c r="B12" s="24"/>
      <c r="C12" s="24"/>
      <c r="D12" s="24"/>
      <c r="E12" s="24"/>
      <c r="F12" s="24"/>
      <c r="G12" s="24"/>
      <c r="H12" s="24"/>
      <c r="I12" s="24"/>
    </row>
    <row r="13" spans="1:9" ht="15">
      <c r="A13" s="24" t="s">
        <v>0</v>
      </c>
      <c r="B13" s="24"/>
      <c r="C13" s="24"/>
      <c r="D13" s="24"/>
      <c r="E13" s="24"/>
      <c r="F13" s="24"/>
      <c r="G13" s="24"/>
      <c r="H13" s="24"/>
      <c r="I13" s="24"/>
    </row>
    <row r="15" spans="1:9" ht="45">
      <c r="A15" s="5" t="s">
        <v>1</v>
      </c>
      <c r="B15" s="5" t="s">
        <v>2</v>
      </c>
      <c r="C15" s="10" t="s">
        <v>9</v>
      </c>
      <c r="D15" s="10" t="s">
        <v>10</v>
      </c>
      <c r="E15" s="5" t="s">
        <v>11</v>
      </c>
      <c r="F15" s="5" t="s">
        <v>3</v>
      </c>
      <c r="G15" s="10" t="s">
        <v>21</v>
      </c>
      <c r="H15" s="10" t="s">
        <v>22</v>
      </c>
      <c r="I15" s="10" t="s">
        <v>23</v>
      </c>
    </row>
    <row r="16" spans="1:11" ht="49.5">
      <c r="A16" s="6" t="s">
        <v>7</v>
      </c>
      <c r="B16" s="6" t="s">
        <v>8</v>
      </c>
      <c r="C16" s="7" t="s">
        <v>12</v>
      </c>
      <c r="D16" s="17">
        <v>44727</v>
      </c>
      <c r="E16" s="18">
        <v>404200</v>
      </c>
      <c r="F16" s="15"/>
      <c r="G16" s="22">
        <v>296900</v>
      </c>
      <c r="H16" s="12">
        <f>E16-G16</f>
        <v>107300</v>
      </c>
      <c r="I16" s="11" t="s">
        <v>4</v>
      </c>
      <c r="K16" s="23"/>
    </row>
    <row r="17" spans="1:9" ht="16.5">
      <c r="A17" s="7" t="s">
        <v>62</v>
      </c>
      <c r="B17" s="6" t="s">
        <v>63</v>
      </c>
      <c r="C17" s="7" t="s">
        <v>64</v>
      </c>
      <c r="D17" s="13">
        <v>44951</v>
      </c>
      <c r="E17" s="14">
        <v>90000</v>
      </c>
      <c r="F17" s="15"/>
      <c r="G17" s="22">
        <v>54000</v>
      </c>
      <c r="H17" s="12">
        <f>+E17-G17</f>
        <v>36000</v>
      </c>
      <c r="I17" s="11" t="s">
        <v>4</v>
      </c>
    </row>
    <row r="18" spans="1:11" ht="33">
      <c r="A18" s="7" t="s">
        <v>55</v>
      </c>
      <c r="B18" s="6" t="s">
        <v>56</v>
      </c>
      <c r="C18" s="7" t="s">
        <v>57</v>
      </c>
      <c r="D18" s="13">
        <v>44960</v>
      </c>
      <c r="E18" s="14">
        <v>300000</v>
      </c>
      <c r="F18" s="15"/>
      <c r="G18" s="22">
        <v>165000</v>
      </c>
      <c r="H18" s="12">
        <f>+E18-G18</f>
        <v>135000</v>
      </c>
      <c r="I18" s="11" t="s">
        <v>4</v>
      </c>
      <c r="K18" s="23"/>
    </row>
    <row r="19" spans="1:9" ht="49.5">
      <c r="A19" s="7" t="s">
        <v>52</v>
      </c>
      <c r="B19" s="6" t="s">
        <v>53</v>
      </c>
      <c r="C19" s="21" t="s">
        <v>54</v>
      </c>
      <c r="D19" s="13">
        <v>44964</v>
      </c>
      <c r="E19" s="14">
        <v>120000</v>
      </c>
      <c r="F19" s="15"/>
      <c r="G19" s="22">
        <v>90000</v>
      </c>
      <c r="H19" s="12">
        <f>+E19-G19</f>
        <v>30000</v>
      </c>
      <c r="I19" s="11" t="s">
        <v>4</v>
      </c>
    </row>
    <row r="20" spans="1:11" ht="33">
      <c r="A20" s="7" t="s">
        <v>65</v>
      </c>
      <c r="B20" s="6" t="s">
        <v>66</v>
      </c>
      <c r="C20" s="7" t="s">
        <v>67</v>
      </c>
      <c r="D20" s="13">
        <v>44981</v>
      </c>
      <c r="E20" s="14">
        <v>37760</v>
      </c>
      <c r="F20" s="15"/>
      <c r="G20" s="22">
        <v>28320</v>
      </c>
      <c r="H20" s="12">
        <f>+E20-G20</f>
        <v>9440</v>
      </c>
      <c r="I20" s="11" t="s">
        <v>4</v>
      </c>
      <c r="K20" s="23"/>
    </row>
    <row r="21" spans="1:11" ht="33">
      <c r="A21" s="7" t="s">
        <v>58</v>
      </c>
      <c r="B21" s="6" t="s">
        <v>59</v>
      </c>
      <c r="C21" s="19" t="s">
        <v>60</v>
      </c>
      <c r="D21" s="13">
        <v>45007</v>
      </c>
      <c r="E21" s="14">
        <v>2649900</v>
      </c>
      <c r="F21" s="15"/>
      <c r="G21" s="22">
        <v>2269600</v>
      </c>
      <c r="H21" s="12">
        <f>+E21-G21</f>
        <v>380300</v>
      </c>
      <c r="I21" s="11" t="s">
        <v>4</v>
      </c>
      <c r="K21" s="23"/>
    </row>
    <row r="22" spans="1:9" s="4" customFormat="1" ht="15" customHeight="1">
      <c r="A22" s="1" t="s">
        <v>5</v>
      </c>
      <c r="B22" s="1"/>
      <c r="C22" s="1"/>
      <c r="D22" s="1"/>
      <c r="E22" s="2">
        <f>SUM(E16:E21)</f>
        <v>3601860</v>
      </c>
      <c r="F22" s="2">
        <f>SUM(F16:F21)</f>
        <v>0</v>
      </c>
      <c r="G22" s="2">
        <f>SUM(G16:G21)</f>
        <v>2903820</v>
      </c>
      <c r="H22" s="2">
        <f>SUM(H16:H21)</f>
        <v>698040</v>
      </c>
      <c r="I22" s="3"/>
    </row>
    <row r="28" spans="1:12" ht="16.5">
      <c r="A28" s="8"/>
      <c r="B28" s="8"/>
      <c r="C28" s="8"/>
      <c r="D28" s="8"/>
      <c r="E28" s="8"/>
      <c r="F28" s="8"/>
      <c r="J28" s="8"/>
      <c r="K28" s="8"/>
      <c r="L28" s="8"/>
    </row>
    <row r="29" spans="1:12" ht="16.5">
      <c r="A29" s="8" t="s">
        <v>41</v>
      </c>
      <c r="B29" s="8"/>
      <c r="C29" s="8" t="s">
        <v>30</v>
      </c>
      <c r="D29" s="8"/>
      <c r="E29" s="8"/>
      <c r="F29" s="8" t="s">
        <v>31</v>
      </c>
      <c r="G29" s="8" t="s">
        <v>31</v>
      </c>
      <c r="H29" s="8"/>
      <c r="I29" s="8"/>
      <c r="J29" s="8"/>
      <c r="K29" s="8"/>
      <c r="L29" s="8"/>
    </row>
    <row r="30" spans="1:12" ht="16.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ht="16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6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16.5">
      <c r="A33" s="8" t="s">
        <v>32</v>
      </c>
      <c r="B33" s="8"/>
      <c r="C33" s="8" t="s">
        <v>33</v>
      </c>
      <c r="D33" s="8"/>
      <c r="E33" s="8"/>
      <c r="F33" s="8" t="s">
        <v>34</v>
      </c>
      <c r="G33" s="8" t="s">
        <v>34</v>
      </c>
      <c r="H33" s="8"/>
      <c r="I33" s="8"/>
      <c r="J33" s="8"/>
      <c r="K33" s="8"/>
      <c r="L33" s="8"/>
    </row>
    <row r="34" spans="1:12" ht="16.5">
      <c r="A34" s="8" t="s">
        <v>35</v>
      </c>
      <c r="B34" s="8"/>
      <c r="C34" s="8" t="s">
        <v>36</v>
      </c>
      <c r="D34" s="8"/>
      <c r="E34" s="8"/>
      <c r="F34" s="8" t="s">
        <v>37</v>
      </c>
      <c r="G34" s="8" t="s">
        <v>37</v>
      </c>
      <c r="H34" s="8"/>
      <c r="I34" s="8"/>
      <c r="J34" s="8"/>
      <c r="K34" s="8"/>
      <c r="L34" s="8"/>
    </row>
    <row r="35" spans="1:12" ht="16.5">
      <c r="A35" s="8" t="s">
        <v>38</v>
      </c>
      <c r="B35" s="8"/>
      <c r="C35" s="8" t="s">
        <v>39</v>
      </c>
      <c r="D35" s="8"/>
      <c r="E35" s="8"/>
      <c r="F35" s="8" t="s">
        <v>40</v>
      </c>
      <c r="G35" s="8" t="s">
        <v>40</v>
      </c>
      <c r="H35" s="8"/>
      <c r="I35" s="8"/>
      <c r="J35" s="8"/>
      <c r="K35" s="8"/>
      <c r="L35" s="8"/>
    </row>
    <row r="36" spans="1:12" ht="16.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12" ht="30.75">
      <c r="A37" s="8"/>
      <c r="B37" s="8"/>
      <c r="C37" s="9"/>
      <c r="D37" s="8"/>
      <c r="E37" s="8"/>
      <c r="F37" s="8"/>
      <c r="G37" s="8"/>
      <c r="H37" s="8"/>
      <c r="I37" s="8"/>
      <c r="J37" s="8"/>
      <c r="K37" s="8"/>
      <c r="L37" s="8"/>
    </row>
    <row r="38" spans="1:12" ht="30.75">
      <c r="A38" s="8"/>
      <c r="B38" s="8"/>
      <c r="C38" s="9"/>
      <c r="D38" s="8"/>
      <c r="E38" s="8"/>
      <c r="F38" s="8"/>
      <c r="G38" s="8"/>
      <c r="H38" s="8"/>
      <c r="I38" s="8"/>
      <c r="J38" s="8"/>
      <c r="K38" s="8"/>
      <c r="L38" s="8"/>
    </row>
    <row r="39" spans="1:12" ht="30.75">
      <c r="A39" s="8"/>
      <c r="B39" s="8"/>
      <c r="C39" s="9"/>
      <c r="D39" s="8"/>
      <c r="E39" s="8"/>
      <c r="F39" s="8"/>
      <c r="G39" s="8"/>
      <c r="H39" s="8"/>
      <c r="I39" s="8"/>
      <c r="J39" s="8"/>
      <c r="K39" s="8"/>
      <c r="L39" s="8"/>
    </row>
    <row r="40" spans="1:12" ht="16.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</row>
  </sheetData>
  <sheetProtection/>
  <mergeCells count="2">
    <mergeCell ref="A12:I12"/>
    <mergeCell ref="A13:I1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2:L41"/>
  <sheetViews>
    <sheetView zoomScale="87" zoomScaleNormal="87" zoomScalePageLayoutView="0" workbookViewId="0" topLeftCell="A1">
      <selection activeCell="A13" sqref="A13:I13"/>
    </sheetView>
  </sheetViews>
  <sheetFormatPr defaultColWidth="11.421875" defaultRowHeight="15"/>
  <cols>
    <col min="1" max="1" width="38.421875" style="0" customWidth="1"/>
    <col min="2" max="2" width="42.140625" style="0" customWidth="1"/>
    <col min="3" max="3" width="29.8515625" style="0" customWidth="1"/>
    <col min="4" max="4" width="26.140625" style="0" customWidth="1"/>
    <col min="5" max="5" width="23.57421875" style="0" customWidth="1"/>
    <col min="6" max="6" width="24.7109375" style="0" hidden="1" customWidth="1"/>
    <col min="7" max="7" width="16.8515625" style="0" customWidth="1"/>
    <col min="8" max="8" width="16.00390625" style="0" customWidth="1"/>
    <col min="9" max="9" width="22.8515625" style="0" customWidth="1"/>
  </cols>
  <sheetData>
    <row r="12" spans="1:9" ht="15">
      <c r="A12" s="24" t="s">
        <v>45</v>
      </c>
      <c r="B12" s="24"/>
      <c r="C12" s="24"/>
      <c r="D12" s="24"/>
      <c r="E12" s="24"/>
      <c r="F12" s="24"/>
      <c r="G12" s="24"/>
      <c r="H12" s="24"/>
      <c r="I12" s="24"/>
    </row>
    <row r="13" spans="1:9" ht="15">
      <c r="A13" s="24" t="s">
        <v>0</v>
      </c>
      <c r="B13" s="24"/>
      <c r="C13" s="24"/>
      <c r="D13" s="24"/>
      <c r="E13" s="24"/>
      <c r="F13" s="24"/>
      <c r="G13" s="24"/>
      <c r="H13" s="24"/>
      <c r="I13" s="24"/>
    </row>
    <row r="15" spans="1:9" ht="45">
      <c r="A15" s="5" t="s">
        <v>1</v>
      </c>
      <c r="B15" s="5" t="s">
        <v>2</v>
      </c>
      <c r="C15" s="10" t="s">
        <v>9</v>
      </c>
      <c r="D15" s="10" t="s">
        <v>10</v>
      </c>
      <c r="E15" s="5" t="s">
        <v>11</v>
      </c>
      <c r="F15" s="5" t="s">
        <v>3</v>
      </c>
      <c r="G15" s="10" t="s">
        <v>21</v>
      </c>
      <c r="H15" s="10" t="s">
        <v>22</v>
      </c>
      <c r="I15" s="10" t="s">
        <v>23</v>
      </c>
    </row>
    <row r="16" spans="1:9" ht="33">
      <c r="A16" s="7" t="s">
        <v>24</v>
      </c>
      <c r="B16" s="6" t="s">
        <v>25</v>
      </c>
      <c r="C16" s="7" t="s">
        <v>26</v>
      </c>
      <c r="D16" s="16">
        <v>44620</v>
      </c>
      <c r="E16" s="12">
        <v>64800</v>
      </c>
      <c r="F16" s="11"/>
      <c r="G16" s="12">
        <v>27600</v>
      </c>
      <c r="H16" s="12">
        <f>+E16-G16</f>
        <v>37200</v>
      </c>
      <c r="I16" s="11" t="s">
        <v>4</v>
      </c>
    </row>
    <row r="17" spans="1:9" ht="69" customHeight="1">
      <c r="A17" s="7" t="s">
        <v>16</v>
      </c>
      <c r="B17" s="6" t="s">
        <v>17</v>
      </c>
      <c r="C17" s="7" t="s">
        <v>27</v>
      </c>
      <c r="D17" s="13">
        <v>44636</v>
      </c>
      <c r="E17" s="14">
        <v>47200</v>
      </c>
      <c r="F17" s="15"/>
      <c r="G17" s="12">
        <v>28320</v>
      </c>
      <c r="H17" s="12">
        <f>+E17-G17</f>
        <v>18880</v>
      </c>
      <c r="I17" s="11" t="s">
        <v>4</v>
      </c>
    </row>
    <row r="18" spans="1:9" ht="69" customHeight="1">
      <c r="A18" s="7" t="s">
        <v>42</v>
      </c>
      <c r="B18" s="6" t="s">
        <v>43</v>
      </c>
      <c r="C18" s="7" t="s">
        <v>44</v>
      </c>
      <c r="D18" s="13">
        <v>44648</v>
      </c>
      <c r="E18" s="14">
        <v>300000</v>
      </c>
      <c r="F18" s="15"/>
      <c r="G18" s="12">
        <v>225000</v>
      </c>
      <c r="H18" s="12">
        <f>+E18-G18</f>
        <v>75000</v>
      </c>
      <c r="I18" s="11" t="s">
        <v>4</v>
      </c>
    </row>
    <row r="19" spans="1:9" ht="69" customHeight="1">
      <c r="A19" s="6" t="s">
        <v>7</v>
      </c>
      <c r="B19" s="6" t="s">
        <v>8</v>
      </c>
      <c r="C19" s="7" t="s">
        <v>12</v>
      </c>
      <c r="D19" s="17">
        <v>44727</v>
      </c>
      <c r="E19" s="18">
        <v>404200</v>
      </c>
      <c r="F19" s="15"/>
      <c r="G19" s="12">
        <v>94800</v>
      </c>
      <c r="H19" s="12">
        <f>E19-G19</f>
        <v>309400</v>
      </c>
      <c r="I19" s="11" t="s">
        <v>4</v>
      </c>
    </row>
    <row r="20" spans="1:9" ht="69" customHeight="1">
      <c r="A20" s="7" t="s">
        <v>13</v>
      </c>
      <c r="B20" s="6" t="s">
        <v>14</v>
      </c>
      <c r="C20" s="7" t="s">
        <v>15</v>
      </c>
      <c r="D20" s="13">
        <v>44727</v>
      </c>
      <c r="E20" s="14">
        <v>2699990</v>
      </c>
      <c r="F20" s="15"/>
      <c r="G20" s="12">
        <v>1777540</v>
      </c>
      <c r="H20" s="12">
        <f>+E20-G20</f>
        <v>922450</v>
      </c>
      <c r="I20" s="11" t="s">
        <v>4</v>
      </c>
    </row>
    <row r="21" spans="1:9" ht="69" customHeight="1">
      <c r="A21" s="7" t="s">
        <v>18</v>
      </c>
      <c r="B21" s="6" t="s">
        <v>19</v>
      </c>
      <c r="C21" s="7" t="s">
        <v>20</v>
      </c>
      <c r="D21" s="13">
        <v>44757</v>
      </c>
      <c r="E21" s="14">
        <v>666400</v>
      </c>
      <c r="F21" s="15"/>
      <c r="G21" s="12">
        <v>516975</v>
      </c>
      <c r="H21" s="12">
        <f>+E21-G21</f>
        <v>149425</v>
      </c>
      <c r="I21" s="11" t="s">
        <v>4</v>
      </c>
    </row>
    <row r="22" spans="1:9" ht="69" customHeight="1">
      <c r="A22" s="7" t="s">
        <v>13</v>
      </c>
      <c r="B22" s="6" t="s">
        <v>28</v>
      </c>
      <c r="C22" s="7" t="s">
        <v>29</v>
      </c>
      <c r="D22" s="13">
        <v>44797</v>
      </c>
      <c r="E22" s="14">
        <v>1800000</v>
      </c>
      <c r="F22" s="15"/>
      <c r="G22" s="12">
        <v>600000</v>
      </c>
      <c r="H22" s="12">
        <f>+E22-G22</f>
        <v>1200000</v>
      </c>
      <c r="I22" s="11" t="s">
        <v>4</v>
      </c>
    </row>
    <row r="23" spans="1:9" s="4" customFormat="1" ht="15" customHeight="1">
      <c r="A23" s="1" t="s">
        <v>5</v>
      </c>
      <c r="B23" s="1"/>
      <c r="C23" s="1"/>
      <c r="D23" s="1"/>
      <c r="E23" s="2">
        <f>SUM(E16:E22)</f>
        <v>5982590</v>
      </c>
      <c r="F23" s="2">
        <f>SUM(F16:F17)</f>
        <v>0</v>
      </c>
      <c r="G23" s="2">
        <f>SUM(G16:G22)</f>
        <v>3270235</v>
      </c>
      <c r="H23" s="2">
        <f>SUM(H16:H22)</f>
        <v>2712355</v>
      </c>
      <c r="I23" s="3"/>
    </row>
    <row r="29" spans="1:12" ht="16.5">
      <c r="A29" s="8"/>
      <c r="B29" s="8"/>
      <c r="C29" s="8"/>
      <c r="D29" s="8"/>
      <c r="E29" s="8"/>
      <c r="F29" s="8"/>
      <c r="J29" s="8"/>
      <c r="K29" s="8"/>
      <c r="L29" s="8"/>
    </row>
    <row r="30" spans="1:12" ht="16.5">
      <c r="A30" s="8" t="s">
        <v>41</v>
      </c>
      <c r="B30" s="8"/>
      <c r="C30" s="8" t="s">
        <v>30</v>
      </c>
      <c r="D30" s="8"/>
      <c r="E30" s="8"/>
      <c r="F30" s="8" t="s">
        <v>31</v>
      </c>
      <c r="G30" s="8" t="s">
        <v>31</v>
      </c>
      <c r="H30" s="8"/>
      <c r="I30" s="8"/>
      <c r="J30" s="8"/>
      <c r="K30" s="8"/>
      <c r="L30" s="8"/>
    </row>
    <row r="31" spans="1:12" ht="16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6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16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6.5">
      <c r="A34" s="8" t="s">
        <v>32</v>
      </c>
      <c r="B34" s="8"/>
      <c r="C34" s="8" t="s">
        <v>33</v>
      </c>
      <c r="D34" s="8"/>
      <c r="E34" s="8"/>
      <c r="F34" s="8" t="s">
        <v>34</v>
      </c>
      <c r="G34" s="8" t="s">
        <v>34</v>
      </c>
      <c r="H34" s="8"/>
      <c r="I34" s="8"/>
      <c r="J34" s="8"/>
      <c r="K34" s="8"/>
      <c r="L34" s="8"/>
    </row>
    <row r="35" spans="1:12" ht="16.5">
      <c r="A35" s="8" t="s">
        <v>35</v>
      </c>
      <c r="B35" s="8"/>
      <c r="C35" s="8" t="s">
        <v>36</v>
      </c>
      <c r="D35" s="8"/>
      <c r="E35" s="8"/>
      <c r="F35" s="8" t="s">
        <v>37</v>
      </c>
      <c r="G35" s="8" t="s">
        <v>37</v>
      </c>
      <c r="H35" s="8"/>
      <c r="I35" s="8"/>
      <c r="J35" s="8"/>
      <c r="K35" s="8"/>
      <c r="L35" s="8"/>
    </row>
    <row r="36" spans="1:12" ht="16.5">
      <c r="A36" s="8" t="s">
        <v>38</v>
      </c>
      <c r="B36" s="8"/>
      <c r="C36" s="8" t="s">
        <v>39</v>
      </c>
      <c r="D36" s="8"/>
      <c r="E36" s="8"/>
      <c r="F36" s="8" t="s">
        <v>40</v>
      </c>
      <c r="G36" s="8" t="s">
        <v>40</v>
      </c>
      <c r="H36" s="8"/>
      <c r="I36" s="8"/>
      <c r="J36" s="8"/>
      <c r="K36" s="8"/>
      <c r="L36" s="8"/>
    </row>
    <row r="37" spans="1:12" ht="16.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30.75">
      <c r="A38" s="8"/>
      <c r="B38" s="8"/>
      <c r="C38" s="9"/>
      <c r="D38" s="8"/>
      <c r="E38" s="8"/>
      <c r="F38" s="8"/>
      <c r="G38" s="8"/>
      <c r="H38" s="8"/>
      <c r="I38" s="8"/>
      <c r="J38" s="8"/>
      <c r="K38" s="8"/>
      <c r="L38" s="8"/>
    </row>
    <row r="39" spans="1:12" ht="30.75">
      <c r="A39" s="8"/>
      <c r="B39" s="8"/>
      <c r="C39" s="9"/>
      <c r="D39" s="8"/>
      <c r="E39" s="8"/>
      <c r="F39" s="8"/>
      <c r="G39" s="8"/>
      <c r="H39" s="8"/>
      <c r="I39" s="8"/>
      <c r="J39" s="8"/>
      <c r="K39" s="8"/>
      <c r="L39" s="8"/>
    </row>
    <row r="40" spans="1:12" ht="30.75">
      <c r="A40" s="8"/>
      <c r="B40" s="8"/>
      <c r="C40" s="9"/>
      <c r="D40" s="8"/>
      <c r="E40" s="8"/>
      <c r="F40" s="8"/>
      <c r="G40" s="8"/>
      <c r="H40" s="8"/>
      <c r="I40" s="8"/>
      <c r="J40" s="8"/>
      <c r="K40" s="8"/>
      <c r="L40" s="8"/>
    </row>
    <row r="41" spans="1:12" ht="16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</sheetData>
  <sheetProtection/>
  <mergeCells count="2">
    <mergeCell ref="A12:I12"/>
    <mergeCell ref="A13:I1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2:L41"/>
  <sheetViews>
    <sheetView zoomScale="87" zoomScaleNormal="87" zoomScalePageLayoutView="0" workbookViewId="0" topLeftCell="A7">
      <selection activeCell="H17" sqref="H17"/>
    </sheetView>
  </sheetViews>
  <sheetFormatPr defaultColWidth="11.421875" defaultRowHeight="15"/>
  <cols>
    <col min="1" max="1" width="38.421875" style="0" customWidth="1"/>
    <col min="2" max="2" width="42.140625" style="0" customWidth="1"/>
    <col min="3" max="3" width="29.8515625" style="0" customWidth="1"/>
    <col min="4" max="4" width="26.140625" style="0" customWidth="1"/>
    <col min="5" max="5" width="23.57421875" style="0" customWidth="1"/>
    <col min="6" max="6" width="24.7109375" style="0" hidden="1" customWidth="1"/>
    <col min="7" max="7" width="16.8515625" style="0" customWidth="1"/>
    <col min="8" max="8" width="16.00390625" style="0" customWidth="1"/>
    <col min="9" max="9" width="22.8515625" style="0" customWidth="1"/>
  </cols>
  <sheetData>
    <row r="12" spans="1:9" ht="15">
      <c r="A12" s="24" t="s">
        <v>46</v>
      </c>
      <c r="B12" s="24"/>
      <c r="C12" s="24"/>
      <c r="D12" s="24"/>
      <c r="E12" s="24"/>
      <c r="F12" s="24"/>
      <c r="G12" s="24"/>
      <c r="H12" s="24"/>
      <c r="I12" s="24"/>
    </row>
    <row r="13" spans="1:9" ht="15">
      <c r="A13" s="24" t="s">
        <v>0</v>
      </c>
      <c r="B13" s="24"/>
      <c r="C13" s="24"/>
      <c r="D13" s="24"/>
      <c r="E13" s="24"/>
      <c r="F13" s="24"/>
      <c r="G13" s="24"/>
      <c r="H13" s="24"/>
      <c r="I13" s="24"/>
    </row>
    <row r="15" spans="1:9" ht="45">
      <c r="A15" s="5" t="s">
        <v>1</v>
      </c>
      <c r="B15" s="5" t="s">
        <v>2</v>
      </c>
      <c r="C15" s="10" t="s">
        <v>9</v>
      </c>
      <c r="D15" s="10" t="s">
        <v>10</v>
      </c>
      <c r="E15" s="5" t="s">
        <v>11</v>
      </c>
      <c r="F15" s="5" t="s">
        <v>3</v>
      </c>
      <c r="G15" s="10" t="s">
        <v>21</v>
      </c>
      <c r="H15" s="10" t="s">
        <v>22</v>
      </c>
      <c r="I15" s="10" t="s">
        <v>23</v>
      </c>
    </row>
    <row r="16" spans="1:9" ht="33">
      <c r="A16" s="7" t="s">
        <v>24</v>
      </c>
      <c r="B16" s="6" t="s">
        <v>25</v>
      </c>
      <c r="C16" s="7" t="s">
        <v>26</v>
      </c>
      <c r="D16" s="16">
        <v>44620</v>
      </c>
      <c r="E16" s="12">
        <v>64800</v>
      </c>
      <c r="F16" s="11"/>
      <c r="G16" s="12">
        <v>27600</v>
      </c>
      <c r="H16" s="12">
        <f>+E16-G16</f>
        <v>37200</v>
      </c>
      <c r="I16" s="11" t="s">
        <v>4</v>
      </c>
    </row>
    <row r="17" spans="1:9" ht="49.5">
      <c r="A17" s="7" t="s">
        <v>16</v>
      </c>
      <c r="B17" s="6" t="s">
        <v>17</v>
      </c>
      <c r="C17" s="7" t="s">
        <v>27</v>
      </c>
      <c r="D17" s="13">
        <v>44636</v>
      </c>
      <c r="E17" s="14">
        <v>47200</v>
      </c>
      <c r="F17" s="15"/>
      <c r="G17" s="12">
        <v>28320</v>
      </c>
      <c r="H17" s="12">
        <f>+E17-G17</f>
        <v>18880</v>
      </c>
      <c r="I17" s="11" t="s">
        <v>4</v>
      </c>
    </row>
    <row r="18" spans="1:9" ht="49.5">
      <c r="A18" s="7" t="s">
        <v>42</v>
      </c>
      <c r="B18" s="6" t="s">
        <v>43</v>
      </c>
      <c r="C18" s="7" t="s">
        <v>44</v>
      </c>
      <c r="D18" s="13">
        <v>44648</v>
      </c>
      <c r="E18" s="14">
        <v>300000</v>
      </c>
      <c r="F18" s="15"/>
      <c r="G18" s="12">
        <v>225000</v>
      </c>
      <c r="H18" s="12">
        <f>+E18-G18</f>
        <v>75000</v>
      </c>
      <c r="I18" s="11" t="s">
        <v>4</v>
      </c>
    </row>
    <row r="19" spans="1:9" ht="49.5">
      <c r="A19" s="6" t="s">
        <v>7</v>
      </c>
      <c r="B19" s="6" t="s">
        <v>8</v>
      </c>
      <c r="C19" s="7" t="s">
        <v>12</v>
      </c>
      <c r="D19" s="17">
        <v>44727</v>
      </c>
      <c r="E19" s="18">
        <v>404200</v>
      </c>
      <c r="F19" s="15"/>
      <c r="G19" s="12">
        <v>94800</v>
      </c>
      <c r="H19" s="12">
        <f>E19-G19</f>
        <v>309400</v>
      </c>
      <c r="I19" s="11" t="s">
        <v>4</v>
      </c>
    </row>
    <row r="20" spans="1:9" ht="49.5">
      <c r="A20" s="7" t="s">
        <v>13</v>
      </c>
      <c r="B20" s="6" t="s">
        <v>14</v>
      </c>
      <c r="C20" s="7" t="s">
        <v>15</v>
      </c>
      <c r="D20" s="13">
        <v>44727</v>
      </c>
      <c r="E20" s="14">
        <v>2699990</v>
      </c>
      <c r="F20" s="15"/>
      <c r="G20" s="12">
        <v>1991440</v>
      </c>
      <c r="H20" s="12">
        <f>+E20-G20</f>
        <v>708550</v>
      </c>
      <c r="I20" s="11" t="s">
        <v>4</v>
      </c>
    </row>
    <row r="21" spans="1:9" ht="49.5">
      <c r="A21" s="7" t="s">
        <v>18</v>
      </c>
      <c r="B21" s="6" t="s">
        <v>19</v>
      </c>
      <c r="C21" s="7" t="s">
        <v>20</v>
      </c>
      <c r="D21" s="13">
        <v>44757</v>
      </c>
      <c r="E21" s="14">
        <v>666400</v>
      </c>
      <c r="F21" s="15"/>
      <c r="G21" s="12">
        <v>516975</v>
      </c>
      <c r="H21" s="12">
        <f>+E21-G21</f>
        <v>149425</v>
      </c>
      <c r="I21" s="11" t="s">
        <v>4</v>
      </c>
    </row>
    <row r="22" spans="1:9" ht="33">
      <c r="A22" s="7" t="s">
        <v>13</v>
      </c>
      <c r="B22" s="6" t="s">
        <v>28</v>
      </c>
      <c r="C22" s="7" t="s">
        <v>29</v>
      </c>
      <c r="D22" s="13">
        <v>44797</v>
      </c>
      <c r="E22" s="14">
        <v>1800000</v>
      </c>
      <c r="F22" s="15"/>
      <c r="G22" s="12">
        <v>900000</v>
      </c>
      <c r="H22" s="12">
        <f>+E22-G22</f>
        <v>900000</v>
      </c>
      <c r="I22" s="11" t="s">
        <v>4</v>
      </c>
    </row>
    <row r="23" spans="1:9" s="4" customFormat="1" ht="15" customHeight="1">
      <c r="A23" s="1" t="s">
        <v>5</v>
      </c>
      <c r="B23" s="1"/>
      <c r="C23" s="1"/>
      <c r="D23" s="1"/>
      <c r="E23" s="2">
        <f>SUM(E16:E22)</f>
        <v>5982590</v>
      </c>
      <c r="F23" s="2">
        <f>SUM(F16:F17)</f>
        <v>0</v>
      </c>
      <c r="G23" s="2">
        <f>SUM(G16:G22)</f>
        <v>3784135</v>
      </c>
      <c r="H23" s="2">
        <f>SUM(H16:H22)</f>
        <v>2198455</v>
      </c>
      <c r="I23" s="3"/>
    </row>
    <row r="29" spans="1:12" ht="16.5">
      <c r="A29" s="8"/>
      <c r="B29" s="8"/>
      <c r="C29" s="8"/>
      <c r="D29" s="8"/>
      <c r="E29" s="8"/>
      <c r="F29" s="8"/>
      <c r="J29" s="8"/>
      <c r="K29" s="8"/>
      <c r="L29" s="8"/>
    </row>
    <row r="30" spans="1:12" ht="16.5">
      <c r="A30" s="8" t="s">
        <v>41</v>
      </c>
      <c r="B30" s="8"/>
      <c r="C30" s="8" t="s">
        <v>30</v>
      </c>
      <c r="D30" s="8"/>
      <c r="E30" s="8"/>
      <c r="F30" s="8" t="s">
        <v>31</v>
      </c>
      <c r="G30" s="8" t="s">
        <v>31</v>
      </c>
      <c r="H30" s="8"/>
      <c r="I30" s="8"/>
      <c r="J30" s="8"/>
      <c r="K30" s="8"/>
      <c r="L30" s="8"/>
    </row>
    <row r="31" spans="1:12" ht="16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6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16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6.5">
      <c r="A34" s="8" t="s">
        <v>32</v>
      </c>
      <c r="B34" s="8"/>
      <c r="C34" s="8" t="s">
        <v>33</v>
      </c>
      <c r="D34" s="8"/>
      <c r="E34" s="8"/>
      <c r="F34" s="8" t="s">
        <v>34</v>
      </c>
      <c r="G34" s="8" t="s">
        <v>34</v>
      </c>
      <c r="H34" s="8"/>
      <c r="I34" s="8"/>
      <c r="J34" s="8"/>
      <c r="K34" s="8"/>
      <c r="L34" s="8"/>
    </row>
    <row r="35" spans="1:12" ht="16.5">
      <c r="A35" s="8" t="s">
        <v>35</v>
      </c>
      <c r="B35" s="8"/>
      <c r="C35" s="8" t="s">
        <v>36</v>
      </c>
      <c r="D35" s="8"/>
      <c r="E35" s="8"/>
      <c r="F35" s="8" t="s">
        <v>37</v>
      </c>
      <c r="G35" s="8" t="s">
        <v>37</v>
      </c>
      <c r="H35" s="8"/>
      <c r="I35" s="8"/>
      <c r="J35" s="8"/>
      <c r="K35" s="8"/>
      <c r="L35" s="8"/>
    </row>
    <row r="36" spans="1:12" ht="16.5">
      <c r="A36" s="8" t="s">
        <v>38</v>
      </c>
      <c r="B36" s="8"/>
      <c r="C36" s="8" t="s">
        <v>39</v>
      </c>
      <c r="D36" s="8"/>
      <c r="E36" s="8"/>
      <c r="F36" s="8" t="s">
        <v>40</v>
      </c>
      <c r="G36" s="8" t="s">
        <v>40</v>
      </c>
      <c r="H36" s="8"/>
      <c r="I36" s="8"/>
      <c r="J36" s="8"/>
      <c r="K36" s="8"/>
      <c r="L36" s="8"/>
    </row>
    <row r="37" spans="1:12" ht="16.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30.75">
      <c r="A38" s="8"/>
      <c r="B38" s="8"/>
      <c r="C38" s="9"/>
      <c r="D38" s="8"/>
      <c r="E38" s="8"/>
      <c r="F38" s="8"/>
      <c r="G38" s="8"/>
      <c r="H38" s="8"/>
      <c r="I38" s="8"/>
      <c r="J38" s="8"/>
      <c r="K38" s="8"/>
      <c r="L38" s="8"/>
    </row>
    <row r="39" spans="1:12" ht="30.75">
      <c r="A39" s="8"/>
      <c r="B39" s="8"/>
      <c r="C39" s="9"/>
      <c r="D39" s="8"/>
      <c r="E39" s="8"/>
      <c r="F39" s="8"/>
      <c r="G39" s="8"/>
      <c r="H39" s="8"/>
      <c r="I39" s="8"/>
      <c r="J39" s="8"/>
      <c r="K39" s="8"/>
      <c r="L39" s="8"/>
    </row>
    <row r="40" spans="1:12" ht="30.75">
      <c r="A40" s="8"/>
      <c r="B40" s="8"/>
      <c r="C40" s="9"/>
      <c r="D40" s="8"/>
      <c r="E40" s="8"/>
      <c r="F40" s="8"/>
      <c r="G40" s="8"/>
      <c r="H40" s="8"/>
      <c r="I40" s="8"/>
      <c r="J40" s="8"/>
      <c r="K40" s="8"/>
      <c r="L40" s="8"/>
    </row>
    <row r="41" spans="1:12" ht="16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</sheetData>
  <sheetProtection/>
  <mergeCells count="2">
    <mergeCell ref="A12:I12"/>
    <mergeCell ref="A13:I1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2:L41"/>
  <sheetViews>
    <sheetView zoomScale="87" zoomScaleNormal="87" zoomScalePageLayoutView="0" workbookViewId="0" topLeftCell="A1">
      <selection activeCell="G19" sqref="G19"/>
    </sheetView>
  </sheetViews>
  <sheetFormatPr defaultColWidth="11.421875" defaultRowHeight="15"/>
  <cols>
    <col min="1" max="1" width="38.421875" style="0" customWidth="1"/>
    <col min="2" max="2" width="42.140625" style="0" customWidth="1"/>
    <col min="3" max="3" width="29.8515625" style="0" customWidth="1"/>
    <col min="4" max="4" width="26.140625" style="0" customWidth="1"/>
    <col min="5" max="5" width="23.57421875" style="0" customWidth="1"/>
    <col min="6" max="6" width="24.7109375" style="0" hidden="1" customWidth="1"/>
    <col min="7" max="7" width="16.8515625" style="0" customWidth="1"/>
    <col min="8" max="8" width="16.00390625" style="0" customWidth="1"/>
    <col min="9" max="9" width="22.8515625" style="0" customWidth="1"/>
  </cols>
  <sheetData>
    <row r="12" spans="1:9" ht="15">
      <c r="A12" s="24" t="s">
        <v>47</v>
      </c>
      <c r="B12" s="24"/>
      <c r="C12" s="24"/>
      <c r="D12" s="24"/>
      <c r="E12" s="24"/>
      <c r="F12" s="24"/>
      <c r="G12" s="24"/>
      <c r="H12" s="24"/>
      <c r="I12" s="24"/>
    </row>
    <row r="13" spans="1:9" ht="15">
      <c r="A13" s="24" t="s">
        <v>0</v>
      </c>
      <c r="B13" s="24"/>
      <c r="C13" s="24"/>
      <c r="D13" s="24"/>
      <c r="E13" s="24"/>
      <c r="F13" s="24"/>
      <c r="G13" s="24"/>
      <c r="H13" s="24"/>
      <c r="I13" s="24"/>
    </row>
    <row r="15" spans="1:9" ht="45">
      <c r="A15" s="5" t="s">
        <v>1</v>
      </c>
      <c r="B15" s="5" t="s">
        <v>2</v>
      </c>
      <c r="C15" s="10" t="s">
        <v>9</v>
      </c>
      <c r="D15" s="10" t="s">
        <v>10</v>
      </c>
      <c r="E15" s="5" t="s">
        <v>11</v>
      </c>
      <c r="F15" s="5" t="s">
        <v>3</v>
      </c>
      <c r="G15" s="10" t="s">
        <v>21</v>
      </c>
      <c r="H15" s="10" t="s">
        <v>22</v>
      </c>
      <c r="I15" s="10" t="s">
        <v>23</v>
      </c>
    </row>
    <row r="16" spans="1:9" ht="33">
      <c r="A16" s="7" t="s">
        <v>24</v>
      </c>
      <c r="B16" s="6" t="s">
        <v>25</v>
      </c>
      <c r="C16" s="7" t="s">
        <v>26</v>
      </c>
      <c r="D16" s="16">
        <v>44620</v>
      </c>
      <c r="E16" s="12">
        <v>64800</v>
      </c>
      <c r="F16" s="11"/>
      <c r="G16" s="12">
        <v>27600</v>
      </c>
      <c r="H16" s="12">
        <f>+E16-G16</f>
        <v>37200</v>
      </c>
      <c r="I16" s="11" t="s">
        <v>4</v>
      </c>
    </row>
    <row r="17" spans="1:9" ht="49.5">
      <c r="A17" s="7" t="s">
        <v>16</v>
      </c>
      <c r="B17" s="6" t="s">
        <v>17</v>
      </c>
      <c r="C17" s="7" t="s">
        <v>27</v>
      </c>
      <c r="D17" s="13">
        <v>44636</v>
      </c>
      <c r="E17" s="14">
        <v>47200</v>
      </c>
      <c r="F17" s="15"/>
      <c r="G17" s="12">
        <v>37760</v>
      </c>
      <c r="H17" s="12">
        <f>+E17-G17</f>
        <v>9440</v>
      </c>
      <c r="I17" s="11" t="s">
        <v>4</v>
      </c>
    </row>
    <row r="18" spans="1:9" ht="49.5">
      <c r="A18" s="7" t="s">
        <v>42</v>
      </c>
      <c r="B18" s="6" t="s">
        <v>43</v>
      </c>
      <c r="C18" s="7" t="s">
        <v>44</v>
      </c>
      <c r="D18" s="13">
        <v>44648</v>
      </c>
      <c r="E18" s="14">
        <v>300000</v>
      </c>
      <c r="F18" s="15"/>
      <c r="G18" s="12">
        <v>250000</v>
      </c>
      <c r="H18" s="12">
        <f>+E18-G18</f>
        <v>50000</v>
      </c>
      <c r="I18" s="11" t="s">
        <v>4</v>
      </c>
    </row>
    <row r="19" spans="1:9" ht="49.5">
      <c r="A19" s="6" t="s">
        <v>7</v>
      </c>
      <c r="B19" s="6" t="s">
        <v>8</v>
      </c>
      <c r="C19" s="7" t="s">
        <v>12</v>
      </c>
      <c r="D19" s="17">
        <v>44727</v>
      </c>
      <c r="E19" s="18">
        <v>404200</v>
      </c>
      <c r="F19" s="15"/>
      <c r="G19" s="12">
        <v>94800</v>
      </c>
      <c r="H19" s="12">
        <f>E19-G19</f>
        <v>309400</v>
      </c>
      <c r="I19" s="11" t="s">
        <v>4</v>
      </c>
    </row>
    <row r="20" spans="1:9" ht="49.5">
      <c r="A20" s="7" t="s">
        <v>13</v>
      </c>
      <c r="B20" s="6" t="s">
        <v>14</v>
      </c>
      <c r="C20" s="7" t="s">
        <v>15</v>
      </c>
      <c r="D20" s="13">
        <v>44727</v>
      </c>
      <c r="E20" s="14">
        <v>2699990</v>
      </c>
      <c r="F20" s="15"/>
      <c r="G20" s="12">
        <v>2205340</v>
      </c>
      <c r="H20" s="12">
        <f>+E20-G20</f>
        <v>494650</v>
      </c>
      <c r="I20" s="11" t="s">
        <v>4</v>
      </c>
    </row>
    <row r="21" spans="1:9" ht="49.5">
      <c r="A21" s="7" t="s">
        <v>18</v>
      </c>
      <c r="B21" s="6" t="s">
        <v>19</v>
      </c>
      <c r="C21" s="7" t="s">
        <v>20</v>
      </c>
      <c r="D21" s="13">
        <v>44757</v>
      </c>
      <c r="E21" s="14">
        <v>666400</v>
      </c>
      <c r="F21" s="15"/>
      <c r="G21" s="12">
        <v>516975</v>
      </c>
      <c r="H21" s="12">
        <f>+E21-G21</f>
        <v>149425</v>
      </c>
      <c r="I21" s="11" t="s">
        <v>4</v>
      </c>
    </row>
    <row r="22" spans="1:9" ht="33">
      <c r="A22" s="7" t="s">
        <v>13</v>
      </c>
      <c r="B22" s="6" t="s">
        <v>28</v>
      </c>
      <c r="C22" s="7" t="s">
        <v>29</v>
      </c>
      <c r="D22" s="13">
        <v>44797</v>
      </c>
      <c r="E22" s="14">
        <v>1800000</v>
      </c>
      <c r="F22" s="15"/>
      <c r="G22" s="12">
        <v>1200000</v>
      </c>
      <c r="H22" s="12">
        <f>+E22-G22</f>
        <v>600000</v>
      </c>
      <c r="I22" s="11" t="s">
        <v>4</v>
      </c>
    </row>
    <row r="23" spans="1:9" s="4" customFormat="1" ht="15" customHeight="1">
      <c r="A23" s="1" t="s">
        <v>5</v>
      </c>
      <c r="B23" s="1"/>
      <c r="C23" s="1"/>
      <c r="D23" s="1"/>
      <c r="E23" s="2">
        <f>SUM(E16:E22)</f>
        <v>5982590</v>
      </c>
      <c r="F23" s="2">
        <f>SUM(F16:F17)</f>
        <v>0</v>
      </c>
      <c r="G23" s="2">
        <f>SUM(G16:G22)</f>
        <v>4332475</v>
      </c>
      <c r="H23" s="2">
        <f>SUM(H16:H22)</f>
        <v>1650115</v>
      </c>
      <c r="I23" s="3"/>
    </row>
    <row r="29" spans="1:12" ht="16.5">
      <c r="A29" s="8"/>
      <c r="B29" s="8"/>
      <c r="C29" s="8"/>
      <c r="D29" s="8"/>
      <c r="E29" s="8"/>
      <c r="F29" s="8"/>
      <c r="J29" s="8"/>
      <c r="K29" s="8"/>
      <c r="L29" s="8"/>
    </row>
    <row r="30" spans="1:12" ht="16.5">
      <c r="A30" s="8" t="s">
        <v>41</v>
      </c>
      <c r="B30" s="8"/>
      <c r="C30" s="8" t="s">
        <v>30</v>
      </c>
      <c r="D30" s="8"/>
      <c r="E30" s="8"/>
      <c r="F30" s="8" t="s">
        <v>31</v>
      </c>
      <c r="G30" s="8" t="s">
        <v>31</v>
      </c>
      <c r="H30" s="8"/>
      <c r="I30" s="8"/>
      <c r="J30" s="8"/>
      <c r="K30" s="8"/>
      <c r="L30" s="8"/>
    </row>
    <row r="31" spans="1:12" ht="16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6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16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6.5">
      <c r="A34" s="8" t="s">
        <v>32</v>
      </c>
      <c r="B34" s="8"/>
      <c r="C34" s="8" t="s">
        <v>33</v>
      </c>
      <c r="D34" s="8"/>
      <c r="E34" s="8"/>
      <c r="F34" s="8" t="s">
        <v>34</v>
      </c>
      <c r="G34" s="8" t="s">
        <v>34</v>
      </c>
      <c r="H34" s="8"/>
      <c r="I34" s="8"/>
      <c r="J34" s="8"/>
      <c r="K34" s="8"/>
      <c r="L34" s="8"/>
    </row>
    <row r="35" spans="1:12" ht="16.5">
      <c r="A35" s="8" t="s">
        <v>35</v>
      </c>
      <c r="B35" s="8"/>
      <c r="C35" s="8" t="s">
        <v>36</v>
      </c>
      <c r="D35" s="8"/>
      <c r="E35" s="8"/>
      <c r="F35" s="8" t="s">
        <v>37</v>
      </c>
      <c r="G35" s="8" t="s">
        <v>37</v>
      </c>
      <c r="H35" s="8"/>
      <c r="I35" s="8"/>
      <c r="J35" s="8"/>
      <c r="K35" s="8"/>
      <c r="L35" s="8"/>
    </row>
    <row r="36" spans="1:12" ht="16.5">
      <c r="A36" s="8" t="s">
        <v>38</v>
      </c>
      <c r="B36" s="8"/>
      <c r="C36" s="8" t="s">
        <v>39</v>
      </c>
      <c r="D36" s="8"/>
      <c r="E36" s="8"/>
      <c r="F36" s="8" t="s">
        <v>40</v>
      </c>
      <c r="G36" s="8" t="s">
        <v>40</v>
      </c>
      <c r="H36" s="8"/>
      <c r="I36" s="8"/>
      <c r="J36" s="8"/>
      <c r="K36" s="8"/>
      <c r="L36" s="8"/>
    </row>
    <row r="37" spans="1:12" ht="16.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30.75">
      <c r="A38" s="8"/>
      <c r="B38" s="8"/>
      <c r="C38" s="9"/>
      <c r="D38" s="8"/>
      <c r="E38" s="8"/>
      <c r="F38" s="8"/>
      <c r="G38" s="8"/>
      <c r="H38" s="8"/>
      <c r="I38" s="8"/>
      <c r="J38" s="8"/>
      <c r="K38" s="8"/>
      <c r="L38" s="8"/>
    </row>
    <row r="39" spans="1:12" ht="30.75">
      <c r="A39" s="8"/>
      <c r="B39" s="8"/>
      <c r="C39" s="9"/>
      <c r="D39" s="8"/>
      <c r="E39" s="8"/>
      <c r="F39" s="8"/>
      <c r="G39" s="8"/>
      <c r="H39" s="8"/>
      <c r="I39" s="8"/>
      <c r="J39" s="8"/>
      <c r="K39" s="8"/>
      <c r="L39" s="8"/>
    </row>
    <row r="40" spans="1:12" ht="30.75">
      <c r="A40" s="8"/>
      <c r="B40" s="8"/>
      <c r="C40" s="9"/>
      <c r="D40" s="8"/>
      <c r="E40" s="8"/>
      <c r="F40" s="8"/>
      <c r="G40" s="8"/>
      <c r="H40" s="8"/>
      <c r="I40" s="8"/>
      <c r="J40" s="8"/>
      <c r="K40" s="8"/>
      <c r="L40" s="8"/>
    </row>
    <row r="41" spans="1:12" ht="16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</sheetData>
  <sheetProtection/>
  <mergeCells count="2">
    <mergeCell ref="A12:I12"/>
    <mergeCell ref="A13:I1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2:L36"/>
  <sheetViews>
    <sheetView zoomScale="87" zoomScaleNormal="87" zoomScalePageLayoutView="0" workbookViewId="0" topLeftCell="A1">
      <selection activeCell="C17" sqref="C17"/>
    </sheetView>
  </sheetViews>
  <sheetFormatPr defaultColWidth="11.421875" defaultRowHeight="15"/>
  <cols>
    <col min="1" max="1" width="38.421875" style="0" customWidth="1"/>
    <col min="2" max="2" width="42.140625" style="0" customWidth="1"/>
    <col min="3" max="3" width="29.8515625" style="0" customWidth="1"/>
    <col min="4" max="4" width="26.140625" style="0" customWidth="1"/>
    <col min="5" max="5" width="23.57421875" style="0" customWidth="1"/>
    <col min="6" max="6" width="24.7109375" style="0" hidden="1" customWidth="1"/>
    <col min="7" max="7" width="16.8515625" style="0" customWidth="1"/>
    <col min="8" max="8" width="16.00390625" style="0" customWidth="1"/>
    <col min="9" max="9" width="22.8515625" style="0" customWidth="1"/>
  </cols>
  <sheetData>
    <row r="12" spans="1:9" ht="15">
      <c r="A12" s="24" t="s">
        <v>51</v>
      </c>
      <c r="B12" s="24"/>
      <c r="C12" s="24"/>
      <c r="D12" s="24"/>
      <c r="E12" s="24"/>
      <c r="F12" s="24"/>
      <c r="G12" s="24"/>
      <c r="H12" s="24"/>
      <c r="I12" s="24"/>
    </row>
    <row r="13" spans="1:9" ht="15">
      <c r="A13" s="24" t="s">
        <v>0</v>
      </c>
      <c r="B13" s="24"/>
      <c r="C13" s="24"/>
      <c r="D13" s="24"/>
      <c r="E13" s="24"/>
      <c r="F13" s="24"/>
      <c r="G13" s="24"/>
      <c r="H13" s="24"/>
      <c r="I13" s="24"/>
    </row>
    <row r="15" spans="1:9" ht="45">
      <c r="A15" s="5" t="s">
        <v>1</v>
      </c>
      <c r="B15" s="5" t="s">
        <v>2</v>
      </c>
      <c r="C15" s="10" t="s">
        <v>9</v>
      </c>
      <c r="D15" s="10" t="s">
        <v>10</v>
      </c>
      <c r="E15" s="5" t="s">
        <v>11</v>
      </c>
      <c r="F15" s="5" t="s">
        <v>3</v>
      </c>
      <c r="G15" s="10" t="s">
        <v>21</v>
      </c>
      <c r="H15" s="10" t="s">
        <v>22</v>
      </c>
      <c r="I15" s="10" t="s">
        <v>23</v>
      </c>
    </row>
    <row r="16" spans="1:9" ht="49.5">
      <c r="A16" s="6" t="s">
        <v>7</v>
      </c>
      <c r="B16" s="6" t="s">
        <v>8</v>
      </c>
      <c r="C16" s="7" t="s">
        <v>12</v>
      </c>
      <c r="D16" s="17">
        <v>44727</v>
      </c>
      <c r="E16" s="18">
        <v>404200</v>
      </c>
      <c r="F16" s="15"/>
      <c r="G16" s="12">
        <v>145325</v>
      </c>
      <c r="H16" s="12">
        <f>E16-G16</f>
        <v>258875</v>
      </c>
      <c r="I16" s="11" t="s">
        <v>4</v>
      </c>
    </row>
    <row r="17" spans="1:9" ht="49.5">
      <c r="A17" s="7" t="s">
        <v>48</v>
      </c>
      <c r="B17" s="6" t="s">
        <v>49</v>
      </c>
      <c r="C17" s="7" t="s">
        <v>50</v>
      </c>
      <c r="D17" s="13">
        <v>44887</v>
      </c>
      <c r="E17" s="14">
        <v>375240</v>
      </c>
      <c r="F17" s="15"/>
      <c r="G17" s="12">
        <v>125080</v>
      </c>
      <c r="H17" s="12">
        <f>+E17-G17</f>
        <v>250160</v>
      </c>
      <c r="I17" s="11" t="s">
        <v>4</v>
      </c>
    </row>
    <row r="18" spans="1:9" s="4" customFormat="1" ht="15" customHeight="1">
      <c r="A18" s="1" t="s">
        <v>5</v>
      </c>
      <c r="B18" s="1"/>
      <c r="C18" s="1"/>
      <c r="D18" s="1"/>
      <c r="E18" s="2">
        <f>SUM(E16:E17)</f>
        <v>779440</v>
      </c>
      <c r="F18" s="2" t="e">
        <f>SUM(#REF!)</f>
        <v>#REF!</v>
      </c>
      <c r="G18" s="2">
        <f>SUM(G16:G17)</f>
        <v>270405</v>
      </c>
      <c r="H18" s="2">
        <f>SUM(H16:H17)</f>
        <v>509035</v>
      </c>
      <c r="I18" s="3"/>
    </row>
    <row r="24" spans="1:12" ht="16.5">
      <c r="A24" s="8"/>
      <c r="B24" s="8"/>
      <c r="C24" s="8"/>
      <c r="D24" s="8"/>
      <c r="E24" s="8"/>
      <c r="F24" s="8"/>
      <c r="J24" s="8"/>
      <c r="K24" s="8"/>
      <c r="L24" s="8"/>
    </row>
    <row r="25" spans="1:12" ht="16.5">
      <c r="A25" s="8" t="s">
        <v>41</v>
      </c>
      <c r="B25" s="8"/>
      <c r="C25" s="8" t="s">
        <v>30</v>
      </c>
      <c r="D25" s="8"/>
      <c r="E25" s="8"/>
      <c r="F25" s="8" t="s">
        <v>31</v>
      </c>
      <c r="G25" s="8" t="s">
        <v>31</v>
      </c>
      <c r="H25" s="8"/>
      <c r="I25" s="8"/>
      <c r="J25" s="8"/>
      <c r="K25" s="8"/>
      <c r="L25" s="8"/>
    </row>
    <row r="26" spans="1:12" ht="16.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</row>
    <row r="27" spans="1:12" ht="16.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</row>
    <row r="28" spans="1:12" ht="16.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 ht="16.5">
      <c r="A29" s="8" t="s">
        <v>32</v>
      </c>
      <c r="B29" s="8"/>
      <c r="C29" s="8" t="s">
        <v>33</v>
      </c>
      <c r="D29" s="8"/>
      <c r="E29" s="8"/>
      <c r="F29" s="8" t="s">
        <v>34</v>
      </c>
      <c r="G29" s="8" t="s">
        <v>34</v>
      </c>
      <c r="H29" s="8"/>
      <c r="I29" s="8"/>
      <c r="J29" s="8"/>
      <c r="K29" s="8"/>
      <c r="L29" s="8"/>
    </row>
    <row r="30" spans="1:12" ht="16.5">
      <c r="A30" s="8" t="s">
        <v>35</v>
      </c>
      <c r="B30" s="8"/>
      <c r="C30" s="8" t="s">
        <v>36</v>
      </c>
      <c r="D30" s="8"/>
      <c r="E30" s="8"/>
      <c r="F30" s="8" t="s">
        <v>37</v>
      </c>
      <c r="G30" s="8" t="s">
        <v>37</v>
      </c>
      <c r="H30" s="8"/>
      <c r="I30" s="8"/>
      <c r="J30" s="8"/>
      <c r="K30" s="8"/>
      <c r="L30" s="8"/>
    </row>
    <row r="31" spans="1:12" ht="16.5">
      <c r="A31" s="8" t="s">
        <v>38</v>
      </c>
      <c r="B31" s="8"/>
      <c r="C31" s="8" t="s">
        <v>39</v>
      </c>
      <c r="D31" s="8"/>
      <c r="E31" s="8"/>
      <c r="F31" s="8" t="s">
        <v>40</v>
      </c>
      <c r="G31" s="8" t="s">
        <v>40</v>
      </c>
      <c r="H31" s="8"/>
      <c r="I31" s="8"/>
      <c r="J31" s="8"/>
      <c r="K31" s="8"/>
      <c r="L31" s="8"/>
    </row>
    <row r="32" spans="1:12" ht="16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30.75">
      <c r="A33" s="8"/>
      <c r="B33" s="8"/>
      <c r="C33" s="9"/>
      <c r="D33" s="8"/>
      <c r="E33" s="8"/>
      <c r="F33" s="8"/>
      <c r="G33" s="8"/>
      <c r="H33" s="8"/>
      <c r="I33" s="8"/>
      <c r="J33" s="8"/>
      <c r="K33" s="8"/>
      <c r="L33" s="8"/>
    </row>
    <row r="34" spans="1:12" ht="30.75">
      <c r="A34" s="8"/>
      <c r="B34" s="8"/>
      <c r="C34" s="9"/>
      <c r="D34" s="8"/>
      <c r="E34" s="8"/>
      <c r="F34" s="8"/>
      <c r="G34" s="8"/>
      <c r="H34" s="8"/>
      <c r="I34" s="8"/>
      <c r="J34" s="8"/>
      <c r="K34" s="8"/>
      <c r="L34" s="8"/>
    </row>
    <row r="35" spans="1:12" ht="30.75">
      <c r="A35" s="8"/>
      <c r="B35" s="8"/>
      <c r="C35" s="9"/>
      <c r="D35" s="8"/>
      <c r="E35" s="8"/>
      <c r="F35" s="8"/>
      <c r="G35" s="8"/>
      <c r="H35" s="8"/>
      <c r="I35" s="8"/>
      <c r="J35" s="8"/>
      <c r="K35" s="8"/>
      <c r="L35" s="8"/>
    </row>
    <row r="36" spans="1:12" ht="16.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</row>
  </sheetData>
  <sheetProtection/>
  <mergeCells count="2">
    <mergeCell ref="A12:I12"/>
    <mergeCell ref="A13:I1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2:L41"/>
  <sheetViews>
    <sheetView zoomScale="87" zoomScaleNormal="87" zoomScalePageLayoutView="0" workbookViewId="0" topLeftCell="A1">
      <selection activeCell="G17" sqref="G17"/>
    </sheetView>
  </sheetViews>
  <sheetFormatPr defaultColWidth="11.421875" defaultRowHeight="15"/>
  <cols>
    <col min="1" max="1" width="38.421875" style="0" customWidth="1"/>
    <col min="2" max="2" width="42.140625" style="0" customWidth="1"/>
    <col min="3" max="3" width="29.8515625" style="0" customWidth="1"/>
    <col min="4" max="4" width="26.140625" style="0" customWidth="1"/>
    <col min="5" max="5" width="23.57421875" style="0" customWidth="1"/>
    <col min="6" max="6" width="24.7109375" style="0" hidden="1" customWidth="1"/>
    <col min="7" max="7" width="16.8515625" style="0" customWidth="1"/>
    <col min="8" max="8" width="16.00390625" style="0" customWidth="1"/>
    <col min="9" max="9" width="22.8515625" style="0" customWidth="1"/>
  </cols>
  <sheetData>
    <row r="12" spans="1:9" ht="15">
      <c r="A12" s="24" t="s">
        <v>61</v>
      </c>
      <c r="B12" s="24"/>
      <c r="C12" s="24"/>
      <c r="D12" s="24"/>
      <c r="E12" s="24"/>
      <c r="F12" s="24"/>
      <c r="G12" s="24"/>
      <c r="H12" s="24"/>
      <c r="I12" s="24"/>
    </row>
    <row r="13" spans="1:9" ht="15">
      <c r="A13" s="24" t="s">
        <v>0</v>
      </c>
      <c r="B13" s="24"/>
      <c r="C13" s="24"/>
      <c r="D13" s="24"/>
      <c r="E13" s="24"/>
      <c r="F13" s="24"/>
      <c r="G13" s="24"/>
      <c r="H13" s="24"/>
      <c r="I13" s="24"/>
    </row>
    <row r="15" spans="1:9" ht="45">
      <c r="A15" s="5" t="s">
        <v>1</v>
      </c>
      <c r="B15" s="5" t="s">
        <v>2</v>
      </c>
      <c r="C15" s="10" t="s">
        <v>9</v>
      </c>
      <c r="D15" s="10" t="s">
        <v>10</v>
      </c>
      <c r="E15" s="5" t="s">
        <v>11</v>
      </c>
      <c r="F15" s="5" t="s">
        <v>3</v>
      </c>
      <c r="G15" s="10" t="s">
        <v>21</v>
      </c>
      <c r="H15" s="10" t="s">
        <v>22</v>
      </c>
      <c r="I15" s="10" t="s">
        <v>23</v>
      </c>
    </row>
    <row r="16" spans="1:9" ht="49.5">
      <c r="A16" s="6" t="s">
        <v>7</v>
      </c>
      <c r="B16" s="6" t="s">
        <v>8</v>
      </c>
      <c r="C16" s="7" t="s">
        <v>12</v>
      </c>
      <c r="D16" s="17">
        <v>44727</v>
      </c>
      <c r="E16" s="18">
        <v>404200</v>
      </c>
      <c r="F16" s="15"/>
      <c r="G16" s="12">
        <v>195850</v>
      </c>
      <c r="H16" s="12">
        <f>E16-G16</f>
        <v>208350</v>
      </c>
      <c r="I16" s="11" t="s">
        <v>4</v>
      </c>
    </row>
    <row r="17" spans="1:9" ht="49.5">
      <c r="A17" s="7" t="s">
        <v>48</v>
      </c>
      <c r="B17" s="6" t="s">
        <v>49</v>
      </c>
      <c r="C17" s="7" t="s">
        <v>50</v>
      </c>
      <c r="D17" s="13">
        <v>44887</v>
      </c>
      <c r="E17" s="14">
        <v>375240</v>
      </c>
      <c r="F17" s="15"/>
      <c r="G17" s="12">
        <v>218890</v>
      </c>
      <c r="H17" s="12">
        <f aca="true" t="shared" si="0" ref="H17:H22">+E17-G17</f>
        <v>156350</v>
      </c>
      <c r="I17" s="11" t="s">
        <v>4</v>
      </c>
    </row>
    <row r="18" spans="1:9" ht="49.5">
      <c r="A18" s="7" t="s">
        <v>52</v>
      </c>
      <c r="B18" s="6" t="s">
        <v>53</v>
      </c>
      <c r="C18" s="7" t="s">
        <v>54</v>
      </c>
      <c r="D18" s="13">
        <v>44964</v>
      </c>
      <c r="E18" s="14">
        <v>120000</v>
      </c>
      <c r="F18" s="15"/>
      <c r="G18" s="12">
        <v>30000</v>
      </c>
      <c r="H18" s="12">
        <f t="shared" si="0"/>
        <v>90000</v>
      </c>
      <c r="I18" s="11" t="s">
        <v>4</v>
      </c>
    </row>
    <row r="19" spans="1:9" ht="33">
      <c r="A19" s="7" t="s">
        <v>55</v>
      </c>
      <c r="B19" s="6" t="s">
        <v>56</v>
      </c>
      <c r="C19" s="7" t="s">
        <v>57</v>
      </c>
      <c r="D19" s="13">
        <v>44960</v>
      </c>
      <c r="E19" s="14">
        <v>300000</v>
      </c>
      <c r="F19" s="15"/>
      <c r="G19" s="12">
        <v>75000</v>
      </c>
      <c r="H19" s="12">
        <f t="shared" si="0"/>
        <v>225000</v>
      </c>
      <c r="I19" s="11" t="s">
        <v>4</v>
      </c>
    </row>
    <row r="20" spans="1:9" ht="33">
      <c r="A20" s="7" t="s">
        <v>58</v>
      </c>
      <c r="B20" s="6" t="s">
        <v>59</v>
      </c>
      <c r="C20" t="s">
        <v>60</v>
      </c>
      <c r="D20" s="13">
        <v>45007</v>
      </c>
      <c r="E20" s="14">
        <v>2649900</v>
      </c>
      <c r="F20" s="15"/>
      <c r="G20" s="12">
        <v>0</v>
      </c>
      <c r="H20" s="12">
        <f t="shared" si="0"/>
        <v>2649900</v>
      </c>
      <c r="I20" s="11" t="s">
        <v>4</v>
      </c>
    </row>
    <row r="21" spans="1:9" ht="16.5">
      <c r="A21" s="7" t="s">
        <v>62</v>
      </c>
      <c r="B21" s="6" t="s">
        <v>63</v>
      </c>
      <c r="C21" s="7" t="s">
        <v>64</v>
      </c>
      <c r="D21" s="13">
        <v>44951</v>
      </c>
      <c r="E21" s="14">
        <v>90000</v>
      </c>
      <c r="F21" s="15"/>
      <c r="G21" s="12">
        <v>10800</v>
      </c>
      <c r="H21" s="12">
        <f t="shared" si="0"/>
        <v>79200</v>
      </c>
      <c r="I21" s="11" t="s">
        <v>4</v>
      </c>
    </row>
    <row r="22" spans="1:9" ht="33">
      <c r="A22" s="7" t="s">
        <v>65</v>
      </c>
      <c r="B22" s="6" t="s">
        <v>66</v>
      </c>
      <c r="C22" s="7" t="s">
        <v>67</v>
      </c>
      <c r="D22" s="13">
        <v>44981</v>
      </c>
      <c r="E22" s="14">
        <v>37760</v>
      </c>
      <c r="F22" s="15"/>
      <c r="G22" s="12">
        <v>0</v>
      </c>
      <c r="H22" s="12">
        <f t="shared" si="0"/>
        <v>37760</v>
      </c>
      <c r="I22" s="11" t="s">
        <v>4</v>
      </c>
    </row>
    <row r="23" spans="1:9" s="4" customFormat="1" ht="15" customHeight="1">
      <c r="A23" s="1" t="s">
        <v>5</v>
      </c>
      <c r="B23" s="1"/>
      <c r="C23" s="1"/>
      <c r="D23" s="1"/>
      <c r="E23" s="2">
        <f>SUM(E16:E22)</f>
        <v>3977100</v>
      </c>
      <c r="F23" s="2">
        <f>SUM(F16:F22)</f>
        <v>0</v>
      </c>
      <c r="G23" s="2">
        <f>SUM(G16:G22)</f>
        <v>530540</v>
      </c>
      <c r="H23" s="2">
        <f>SUM(H16:H22)</f>
        <v>3446560</v>
      </c>
      <c r="I23" s="3"/>
    </row>
    <row r="29" spans="1:12" ht="16.5">
      <c r="A29" s="8"/>
      <c r="B29" s="8"/>
      <c r="C29" s="8"/>
      <c r="D29" s="8"/>
      <c r="E29" s="8"/>
      <c r="F29" s="8"/>
      <c r="J29" s="8"/>
      <c r="K29" s="8"/>
      <c r="L29" s="8"/>
    </row>
    <row r="30" spans="1:12" ht="16.5">
      <c r="A30" s="8" t="s">
        <v>41</v>
      </c>
      <c r="B30" s="8"/>
      <c r="C30" s="8" t="s">
        <v>30</v>
      </c>
      <c r="D30" s="8"/>
      <c r="E30" s="8"/>
      <c r="F30" s="8" t="s">
        <v>31</v>
      </c>
      <c r="G30" s="8" t="s">
        <v>31</v>
      </c>
      <c r="H30" s="8"/>
      <c r="I30" s="8"/>
      <c r="J30" s="8"/>
      <c r="K30" s="8"/>
      <c r="L30" s="8"/>
    </row>
    <row r="31" spans="1:12" ht="16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6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16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6.5">
      <c r="A34" s="8" t="s">
        <v>32</v>
      </c>
      <c r="B34" s="8"/>
      <c r="C34" s="8" t="s">
        <v>33</v>
      </c>
      <c r="D34" s="8"/>
      <c r="E34" s="8"/>
      <c r="F34" s="8" t="s">
        <v>34</v>
      </c>
      <c r="G34" s="8" t="s">
        <v>34</v>
      </c>
      <c r="H34" s="8"/>
      <c r="I34" s="8"/>
      <c r="J34" s="8"/>
      <c r="K34" s="8"/>
      <c r="L34" s="8"/>
    </row>
    <row r="35" spans="1:12" ht="16.5">
      <c r="A35" s="8" t="s">
        <v>35</v>
      </c>
      <c r="B35" s="8"/>
      <c r="C35" s="8" t="s">
        <v>36</v>
      </c>
      <c r="D35" s="8"/>
      <c r="E35" s="8"/>
      <c r="F35" s="8" t="s">
        <v>37</v>
      </c>
      <c r="G35" s="8" t="s">
        <v>37</v>
      </c>
      <c r="H35" s="8"/>
      <c r="I35" s="8"/>
      <c r="J35" s="8"/>
      <c r="K35" s="8"/>
      <c r="L35" s="8"/>
    </row>
    <row r="36" spans="1:12" ht="16.5">
      <c r="A36" s="8" t="s">
        <v>38</v>
      </c>
      <c r="B36" s="8"/>
      <c r="C36" s="8" t="s">
        <v>39</v>
      </c>
      <c r="D36" s="8"/>
      <c r="E36" s="8"/>
      <c r="F36" s="8" t="s">
        <v>40</v>
      </c>
      <c r="G36" s="8" t="s">
        <v>40</v>
      </c>
      <c r="H36" s="8"/>
      <c r="I36" s="8"/>
      <c r="J36" s="8"/>
      <c r="K36" s="8"/>
      <c r="L36" s="8"/>
    </row>
    <row r="37" spans="1:12" ht="16.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30.75">
      <c r="A38" s="8"/>
      <c r="B38" s="8"/>
      <c r="C38" s="9"/>
      <c r="D38" s="8"/>
      <c r="E38" s="8"/>
      <c r="F38" s="8"/>
      <c r="G38" s="8"/>
      <c r="H38" s="8"/>
      <c r="I38" s="8"/>
      <c r="J38" s="8"/>
      <c r="K38" s="8"/>
      <c r="L38" s="8"/>
    </row>
    <row r="39" spans="1:12" ht="30.75">
      <c r="A39" s="8"/>
      <c r="B39" s="8"/>
      <c r="C39" s="9"/>
      <c r="D39" s="8"/>
      <c r="E39" s="8"/>
      <c r="F39" s="8"/>
      <c r="G39" s="8"/>
      <c r="H39" s="8"/>
      <c r="I39" s="8"/>
      <c r="J39" s="8"/>
      <c r="K39" s="8"/>
      <c r="L39" s="8"/>
    </row>
    <row r="40" spans="1:12" ht="30.75">
      <c r="A40" s="8"/>
      <c r="B40" s="8"/>
      <c r="C40" s="9"/>
      <c r="D40" s="8"/>
      <c r="E40" s="8"/>
      <c r="F40" s="8"/>
      <c r="G40" s="8"/>
      <c r="H40" s="8"/>
      <c r="I40" s="8"/>
      <c r="J40" s="8"/>
      <c r="K40" s="8"/>
      <c r="L40" s="8"/>
    </row>
    <row r="41" spans="1:12" ht="16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</sheetData>
  <sheetProtection/>
  <mergeCells count="2">
    <mergeCell ref="A12:I12"/>
    <mergeCell ref="A13:I1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2:L41"/>
  <sheetViews>
    <sheetView zoomScale="87" zoomScaleNormal="87" zoomScalePageLayoutView="0" workbookViewId="0" topLeftCell="A1">
      <selection activeCell="D25" sqref="D25"/>
    </sheetView>
  </sheetViews>
  <sheetFormatPr defaultColWidth="11.421875" defaultRowHeight="15"/>
  <cols>
    <col min="1" max="1" width="38.421875" style="0" customWidth="1"/>
    <col min="2" max="2" width="42.140625" style="0" customWidth="1"/>
    <col min="3" max="3" width="29.8515625" style="0" customWidth="1"/>
    <col min="4" max="4" width="26.140625" style="0" customWidth="1"/>
    <col min="5" max="5" width="23.57421875" style="0" customWidth="1"/>
    <col min="6" max="6" width="24.7109375" style="0" hidden="1" customWidth="1"/>
    <col min="7" max="7" width="16.8515625" style="0" customWidth="1"/>
    <col min="8" max="8" width="16.00390625" style="0" customWidth="1"/>
    <col min="9" max="9" width="22.8515625" style="0" customWidth="1"/>
  </cols>
  <sheetData>
    <row r="12" spans="1:9" ht="15">
      <c r="A12" s="24" t="s">
        <v>68</v>
      </c>
      <c r="B12" s="24"/>
      <c r="C12" s="24"/>
      <c r="D12" s="24"/>
      <c r="E12" s="24"/>
      <c r="F12" s="24"/>
      <c r="G12" s="24"/>
      <c r="H12" s="24"/>
      <c r="I12" s="24"/>
    </row>
    <row r="13" spans="1:9" ht="15">
      <c r="A13" s="24" t="s">
        <v>0</v>
      </c>
      <c r="B13" s="24"/>
      <c r="C13" s="24"/>
      <c r="D13" s="24"/>
      <c r="E13" s="24"/>
      <c r="F13" s="24"/>
      <c r="G13" s="24"/>
      <c r="H13" s="24"/>
      <c r="I13" s="24"/>
    </row>
    <row r="15" spans="1:9" ht="45">
      <c r="A15" s="5" t="s">
        <v>1</v>
      </c>
      <c r="B15" s="5" t="s">
        <v>2</v>
      </c>
      <c r="C15" s="10" t="s">
        <v>9</v>
      </c>
      <c r="D15" s="10" t="s">
        <v>10</v>
      </c>
      <c r="E15" s="5" t="s">
        <v>11</v>
      </c>
      <c r="F15" s="5" t="s">
        <v>3</v>
      </c>
      <c r="G15" s="10" t="s">
        <v>21</v>
      </c>
      <c r="H15" s="10" t="s">
        <v>22</v>
      </c>
      <c r="I15" s="10" t="s">
        <v>23</v>
      </c>
    </row>
    <row r="16" spans="1:9" ht="49.5">
      <c r="A16" s="6" t="s">
        <v>7</v>
      </c>
      <c r="B16" s="6" t="s">
        <v>8</v>
      </c>
      <c r="C16" s="7" t="s">
        <v>12</v>
      </c>
      <c r="D16" s="17">
        <v>44727</v>
      </c>
      <c r="E16" s="18">
        <v>404200</v>
      </c>
      <c r="F16" s="15"/>
      <c r="G16" s="12">
        <v>195850</v>
      </c>
      <c r="H16" s="12">
        <f>E16-G16</f>
        <v>208350</v>
      </c>
      <c r="I16" s="11" t="s">
        <v>4</v>
      </c>
    </row>
    <row r="17" spans="1:9" ht="49.5">
      <c r="A17" s="7" t="s">
        <v>48</v>
      </c>
      <c r="B17" s="6" t="s">
        <v>49</v>
      </c>
      <c r="C17" s="7" t="s">
        <v>50</v>
      </c>
      <c r="D17" s="13">
        <v>44887</v>
      </c>
      <c r="E17" s="14">
        <v>375240</v>
      </c>
      <c r="F17" s="15"/>
      <c r="G17" s="12">
        <v>218890</v>
      </c>
      <c r="H17" s="12">
        <f aca="true" t="shared" si="0" ref="H17:H22">+E17-G17</f>
        <v>156350</v>
      </c>
      <c r="I17" s="11" t="s">
        <v>4</v>
      </c>
    </row>
    <row r="18" spans="1:9" ht="16.5">
      <c r="A18" s="7" t="s">
        <v>62</v>
      </c>
      <c r="B18" s="6" t="s">
        <v>63</v>
      </c>
      <c r="C18" s="7" t="s">
        <v>64</v>
      </c>
      <c r="D18" s="13">
        <v>44951</v>
      </c>
      <c r="E18" s="14">
        <v>90000</v>
      </c>
      <c r="F18" s="15"/>
      <c r="G18" s="12">
        <v>18000</v>
      </c>
      <c r="H18" s="12">
        <f t="shared" si="0"/>
        <v>72000</v>
      </c>
      <c r="I18" s="11" t="s">
        <v>4</v>
      </c>
    </row>
    <row r="19" spans="1:9" ht="33">
      <c r="A19" s="7" t="s">
        <v>55</v>
      </c>
      <c r="B19" s="6" t="s">
        <v>56</v>
      </c>
      <c r="C19" s="7" t="s">
        <v>57</v>
      </c>
      <c r="D19" s="13">
        <v>44960</v>
      </c>
      <c r="E19" s="14">
        <v>300000</v>
      </c>
      <c r="F19" s="15"/>
      <c r="G19" s="12">
        <v>75000</v>
      </c>
      <c r="H19" s="12">
        <f t="shared" si="0"/>
        <v>225000</v>
      </c>
      <c r="I19" s="11" t="s">
        <v>4</v>
      </c>
    </row>
    <row r="20" spans="1:9" ht="49.5">
      <c r="A20" s="7" t="s">
        <v>52</v>
      </c>
      <c r="B20" s="6" t="s">
        <v>53</v>
      </c>
      <c r="C20" s="20" t="s">
        <v>54</v>
      </c>
      <c r="D20" s="13">
        <v>44964</v>
      </c>
      <c r="E20" s="14">
        <v>120000</v>
      </c>
      <c r="F20" s="15"/>
      <c r="G20" s="12">
        <v>30000</v>
      </c>
      <c r="H20" s="12">
        <f t="shared" si="0"/>
        <v>90000</v>
      </c>
      <c r="I20" s="11" t="s">
        <v>4</v>
      </c>
    </row>
    <row r="21" spans="1:9" ht="33">
      <c r="A21" s="7" t="s">
        <v>65</v>
      </c>
      <c r="B21" s="6" t="s">
        <v>66</v>
      </c>
      <c r="C21" s="7" t="s">
        <v>67</v>
      </c>
      <c r="D21" s="13">
        <v>44981</v>
      </c>
      <c r="E21" s="14">
        <v>37760</v>
      </c>
      <c r="F21" s="15"/>
      <c r="G21" s="12">
        <v>9440</v>
      </c>
      <c r="H21" s="12">
        <f t="shared" si="0"/>
        <v>28320</v>
      </c>
      <c r="I21" s="11" t="s">
        <v>4</v>
      </c>
    </row>
    <row r="22" spans="1:9" ht="33">
      <c r="A22" s="7" t="s">
        <v>58</v>
      </c>
      <c r="B22" s="6" t="s">
        <v>59</v>
      </c>
      <c r="C22" s="19" t="s">
        <v>60</v>
      </c>
      <c r="D22" s="13">
        <v>45007</v>
      </c>
      <c r="E22" s="14">
        <v>2649900</v>
      </c>
      <c r="F22" s="15"/>
      <c r="G22" s="12">
        <v>674444</v>
      </c>
      <c r="H22" s="12">
        <f t="shared" si="0"/>
        <v>1975456</v>
      </c>
      <c r="I22" s="11" t="s">
        <v>4</v>
      </c>
    </row>
    <row r="23" spans="1:9" s="4" customFormat="1" ht="15" customHeight="1">
      <c r="A23" s="1" t="s">
        <v>5</v>
      </c>
      <c r="B23" s="1"/>
      <c r="C23" s="1"/>
      <c r="D23" s="1"/>
      <c r="E23" s="2">
        <f>SUM(E16:E22)</f>
        <v>3977100</v>
      </c>
      <c r="F23" s="2">
        <f>SUM(F16:F22)</f>
        <v>0</v>
      </c>
      <c r="G23" s="2">
        <f>SUM(G16:G22)</f>
        <v>1221624</v>
      </c>
      <c r="H23" s="2">
        <f>SUM(H16:H22)</f>
        <v>2755476</v>
      </c>
      <c r="I23" s="3"/>
    </row>
    <row r="29" spans="1:12" ht="16.5">
      <c r="A29" s="8"/>
      <c r="B29" s="8"/>
      <c r="C29" s="8"/>
      <c r="D29" s="8"/>
      <c r="E29" s="8"/>
      <c r="F29" s="8"/>
      <c r="J29" s="8"/>
      <c r="K29" s="8"/>
      <c r="L29" s="8"/>
    </row>
    <row r="30" spans="1:12" ht="16.5">
      <c r="A30" s="8" t="s">
        <v>41</v>
      </c>
      <c r="B30" s="8"/>
      <c r="C30" s="8" t="s">
        <v>30</v>
      </c>
      <c r="D30" s="8"/>
      <c r="E30" s="8"/>
      <c r="F30" s="8" t="s">
        <v>31</v>
      </c>
      <c r="G30" s="8" t="s">
        <v>31</v>
      </c>
      <c r="H30" s="8"/>
      <c r="I30" s="8"/>
      <c r="J30" s="8"/>
      <c r="K30" s="8"/>
      <c r="L30" s="8"/>
    </row>
    <row r="31" spans="1:12" ht="16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6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16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6.5">
      <c r="A34" s="8" t="s">
        <v>32</v>
      </c>
      <c r="B34" s="8"/>
      <c r="C34" s="8" t="s">
        <v>33</v>
      </c>
      <c r="D34" s="8"/>
      <c r="E34" s="8"/>
      <c r="F34" s="8" t="s">
        <v>34</v>
      </c>
      <c r="G34" s="8" t="s">
        <v>34</v>
      </c>
      <c r="H34" s="8"/>
      <c r="I34" s="8"/>
      <c r="J34" s="8"/>
      <c r="K34" s="8"/>
      <c r="L34" s="8"/>
    </row>
    <row r="35" spans="1:12" ht="16.5">
      <c r="A35" s="8" t="s">
        <v>35</v>
      </c>
      <c r="B35" s="8"/>
      <c r="C35" s="8" t="s">
        <v>36</v>
      </c>
      <c r="D35" s="8"/>
      <c r="E35" s="8"/>
      <c r="F35" s="8" t="s">
        <v>37</v>
      </c>
      <c r="G35" s="8" t="s">
        <v>37</v>
      </c>
      <c r="H35" s="8"/>
      <c r="I35" s="8"/>
      <c r="J35" s="8"/>
      <c r="K35" s="8"/>
      <c r="L35" s="8"/>
    </row>
    <row r="36" spans="1:12" ht="16.5">
      <c r="A36" s="8" t="s">
        <v>38</v>
      </c>
      <c r="B36" s="8"/>
      <c r="C36" s="8" t="s">
        <v>39</v>
      </c>
      <c r="D36" s="8"/>
      <c r="E36" s="8"/>
      <c r="F36" s="8" t="s">
        <v>40</v>
      </c>
      <c r="G36" s="8" t="s">
        <v>40</v>
      </c>
      <c r="H36" s="8"/>
      <c r="I36" s="8"/>
      <c r="J36" s="8"/>
      <c r="K36" s="8"/>
      <c r="L36" s="8"/>
    </row>
    <row r="37" spans="1:12" ht="16.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30.75">
      <c r="A38" s="8"/>
      <c r="B38" s="8"/>
      <c r="C38" s="9"/>
      <c r="D38" s="8"/>
      <c r="E38" s="8"/>
      <c r="F38" s="8"/>
      <c r="G38" s="8"/>
      <c r="H38" s="8"/>
      <c r="I38" s="8"/>
      <c r="J38" s="8"/>
      <c r="K38" s="8"/>
      <c r="L38" s="8"/>
    </row>
    <row r="39" spans="1:12" ht="30.75">
      <c r="A39" s="8"/>
      <c r="B39" s="8"/>
      <c r="C39" s="9"/>
      <c r="D39" s="8"/>
      <c r="E39" s="8"/>
      <c r="F39" s="8"/>
      <c r="G39" s="8"/>
      <c r="H39" s="8"/>
      <c r="I39" s="8"/>
      <c r="J39" s="8"/>
      <c r="K39" s="8"/>
      <c r="L39" s="8"/>
    </row>
    <row r="40" spans="1:12" ht="30.75">
      <c r="A40" s="8"/>
      <c r="B40" s="8"/>
      <c r="C40" s="9"/>
      <c r="D40" s="8"/>
      <c r="E40" s="8"/>
      <c r="F40" s="8"/>
      <c r="G40" s="8"/>
      <c r="H40" s="8"/>
      <c r="I40" s="8"/>
      <c r="J40" s="8"/>
      <c r="K40" s="8"/>
      <c r="L40" s="8"/>
    </row>
    <row r="41" spans="1:12" ht="16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</sheetData>
  <sheetProtection/>
  <mergeCells count="2">
    <mergeCell ref="A12:I12"/>
    <mergeCell ref="A13:I1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scale="6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2:L41"/>
  <sheetViews>
    <sheetView zoomScale="87" zoomScaleNormal="87" zoomScalePageLayoutView="0" workbookViewId="0" topLeftCell="A1">
      <selection activeCell="G18" sqref="G18"/>
    </sheetView>
  </sheetViews>
  <sheetFormatPr defaultColWidth="11.421875" defaultRowHeight="15"/>
  <cols>
    <col min="1" max="1" width="38.421875" style="0" customWidth="1"/>
    <col min="2" max="2" width="42.140625" style="0" customWidth="1"/>
    <col min="3" max="3" width="29.8515625" style="0" customWidth="1"/>
    <col min="4" max="4" width="26.140625" style="0" customWidth="1"/>
    <col min="5" max="5" width="23.57421875" style="0" customWidth="1"/>
    <col min="6" max="6" width="24.7109375" style="0" hidden="1" customWidth="1"/>
    <col min="7" max="7" width="16.8515625" style="0" customWidth="1"/>
    <col min="8" max="8" width="16.00390625" style="0" customWidth="1"/>
    <col min="9" max="9" width="22.8515625" style="0" customWidth="1"/>
  </cols>
  <sheetData>
    <row r="12" spans="1:9" ht="15">
      <c r="A12" s="24" t="s">
        <v>69</v>
      </c>
      <c r="B12" s="24"/>
      <c r="C12" s="24"/>
      <c r="D12" s="24"/>
      <c r="E12" s="24"/>
      <c r="F12" s="24"/>
      <c r="G12" s="24"/>
      <c r="H12" s="24"/>
      <c r="I12" s="24"/>
    </row>
    <row r="13" spans="1:9" ht="15">
      <c r="A13" s="24" t="s">
        <v>0</v>
      </c>
      <c r="B13" s="24"/>
      <c r="C13" s="24"/>
      <c r="D13" s="24"/>
      <c r="E13" s="24"/>
      <c r="F13" s="24"/>
      <c r="G13" s="24"/>
      <c r="H13" s="24"/>
      <c r="I13" s="24"/>
    </row>
    <row r="15" spans="1:9" ht="45">
      <c r="A15" s="5" t="s">
        <v>1</v>
      </c>
      <c r="B15" s="5" t="s">
        <v>2</v>
      </c>
      <c r="C15" s="10" t="s">
        <v>9</v>
      </c>
      <c r="D15" s="10" t="s">
        <v>10</v>
      </c>
      <c r="E15" s="5" t="s">
        <v>11</v>
      </c>
      <c r="F15" s="5" t="s">
        <v>3</v>
      </c>
      <c r="G15" s="10" t="s">
        <v>21</v>
      </c>
      <c r="H15" s="10" t="s">
        <v>22</v>
      </c>
      <c r="I15" s="10" t="s">
        <v>23</v>
      </c>
    </row>
    <row r="16" spans="1:9" ht="49.5">
      <c r="A16" s="6" t="s">
        <v>7</v>
      </c>
      <c r="B16" s="6" t="s">
        <v>8</v>
      </c>
      <c r="C16" s="7" t="s">
        <v>12</v>
      </c>
      <c r="D16" s="17">
        <v>44727</v>
      </c>
      <c r="E16" s="18">
        <v>404200</v>
      </c>
      <c r="F16" s="15"/>
      <c r="G16" s="12">
        <v>195850</v>
      </c>
      <c r="H16" s="12">
        <f>E16-G16</f>
        <v>208350</v>
      </c>
      <c r="I16" s="11" t="s">
        <v>4</v>
      </c>
    </row>
    <row r="17" spans="1:9" ht="49.5">
      <c r="A17" s="7" t="s">
        <v>48</v>
      </c>
      <c r="B17" s="6" t="s">
        <v>49</v>
      </c>
      <c r="C17" s="7" t="s">
        <v>50</v>
      </c>
      <c r="D17" s="13">
        <v>44887</v>
      </c>
      <c r="E17" s="14">
        <v>375240</v>
      </c>
      <c r="F17" s="15"/>
      <c r="G17" s="12">
        <v>250161</v>
      </c>
      <c r="H17" s="12">
        <f aca="true" t="shared" si="0" ref="H17:H22">+E17-G17</f>
        <v>125079</v>
      </c>
      <c r="I17" s="11" t="s">
        <v>4</v>
      </c>
    </row>
    <row r="18" spans="1:9" ht="16.5">
      <c r="A18" s="7" t="s">
        <v>62</v>
      </c>
      <c r="B18" s="6" t="s">
        <v>63</v>
      </c>
      <c r="C18" s="7" t="s">
        <v>64</v>
      </c>
      <c r="D18" s="13">
        <v>44951</v>
      </c>
      <c r="E18" s="14">
        <v>90000</v>
      </c>
      <c r="F18" s="15"/>
      <c r="G18" s="12">
        <v>25200</v>
      </c>
      <c r="H18" s="12">
        <f t="shared" si="0"/>
        <v>64800</v>
      </c>
      <c r="I18" s="11" t="s">
        <v>4</v>
      </c>
    </row>
    <row r="19" spans="1:9" ht="33">
      <c r="A19" s="7" t="s">
        <v>55</v>
      </c>
      <c r="B19" s="6" t="s">
        <v>56</v>
      </c>
      <c r="C19" s="7" t="s">
        <v>57</v>
      </c>
      <c r="D19" s="13">
        <v>44960</v>
      </c>
      <c r="E19" s="14">
        <v>300000</v>
      </c>
      <c r="F19" s="15"/>
      <c r="G19" s="12">
        <v>75000</v>
      </c>
      <c r="H19" s="12">
        <f t="shared" si="0"/>
        <v>225000</v>
      </c>
      <c r="I19" s="11" t="s">
        <v>4</v>
      </c>
    </row>
    <row r="20" spans="1:9" ht="49.5">
      <c r="A20" s="7" t="s">
        <v>52</v>
      </c>
      <c r="B20" s="6" t="s">
        <v>53</v>
      </c>
      <c r="C20" s="20" t="s">
        <v>54</v>
      </c>
      <c r="D20" s="13">
        <v>44964</v>
      </c>
      <c r="E20" s="14">
        <v>120000</v>
      </c>
      <c r="F20" s="15"/>
      <c r="G20" s="12">
        <v>40000</v>
      </c>
      <c r="H20" s="12">
        <f t="shared" si="0"/>
        <v>80000</v>
      </c>
      <c r="I20" s="11" t="s">
        <v>4</v>
      </c>
    </row>
    <row r="21" spans="1:9" ht="33">
      <c r="A21" s="7" t="s">
        <v>65</v>
      </c>
      <c r="B21" s="6" t="s">
        <v>66</v>
      </c>
      <c r="C21" s="7" t="s">
        <v>67</v>
      </c>
      <c r="D21" s="13">
        <v>44981</v>
      </c>
      <c r="E21" s="14">
        <v>37760</v>
      </c>
      <c r="F21" s="15"/>
      <c r="G21" s="12">
        <v>9440</v>
      </c>
      <c r="H21" s="12">
        <f t="shared" si="0"/>
        <v>28320</v>
      </c>
      <c r="I21" s="11" t="s">
        <v>4</v>
      </c>
    </row>
    <row r="22" spans="1:9" ht="33">
      <c r="A22" s="7" t="s">
        <v>58</v>
      </c>
      <c r="B22" s="6" t="s">
        <v>59</v>
      </c>
      <c r="C22" s="19" t="s">
        <v>60</v>
      </c>
      <c r="D22" s="13">
        <v>45007</v>
      </c>
      <c r="E22" s="14">
        <v>2649900</v>
      </c>
      <c r="F22" s="15"/>
      <c r="G22" s="12">
        <v>674444</v>
      </c>
      <c r="H22" s="12">
        <f t="shared" si="0"/>
        <v>1975456</v>
      </c>
      <c r="I22" s="11" t="s">
        <v>4</v>
      </c>
    </row>
    <row r="23" spans="1:9" s="4" customFormat="1" ht="15" customHeight="1">
      <c r="A23" s="1" t="s">
        <v>5</v>
      </c>
      <c r="B23" s="1"/>
      <c r="C23" s="1"/>
      <c r="D23" s="1"/>
      <c r="E23" s="2">
        <f>SUM(E16:E22)</f>
        <v>3977100</v>
      </c>
      <c r="F23" s="2">
        <f>SUM(F16:F22)</f>
        <v>0</v>
      </c>
      <c r="G23" s="2">
        <f>SUM(G16:G22)</f>
        <v>1270095</v>
      </c>
      <c r="H23" s="2">
        <f>SUM(H16:H22)</f>
        <v>2707005</v>
      </c>
      <c r="I23" s="3"/>
    </row>
    <row r="29" spans="1:12" ht="16.5">
      <c r="A29" s="8"/>
      <c r="B29" s="8"/>
      <c r="C29" s="8"/>
      <c r="D29" s="8"/>
      <c r="E29" s="8"/>
      <c r="F29" s="8"/>
      <c r="J29" s="8"/>
      <c r="K29" s="8"/>
      <c r="L29" s="8"/>
    </row>
    <row r="30" spans="1:12" ht="16.5">
      <c r="A30" s="8" t="s">
        <v>41</v>
      </c>
      <c r="B30" s="8"/>
      <c r="C30" s="8" t="s">
        <v>30</v>
      </c>
      <c r="D30" s="8"/>
      <c r="E30" s="8"/>
      <c r="F30" s="8" t="s">
        <v>31</v>
      </c>
      <c r="G30" s="8" t="s">
        <v>31</v>
      </c>
      <c r="H30" s="8"/>
      <c r="I30" s="8"/>
      <c r="J30" s="8"/>
      <c r="K30" s="8"/>
      <c r="L30" s="8"/>
    </row>
    <row r="31" spans="1:12" ht="16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6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16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6.5">
      <c r="A34" s="8" t="s">
        <v>32</v>
      </c>
      <c r="B34" s="8"/>
      <c r="C34" s="8" t="s">
        <v>33</v>
      </c>
      <c r="D34" s="8"/>
      <c r="E34" s="8"/>
      <c r="F34" s="8" t="s">
        <v>34</v>
      </c>
      <c r="G34" s="8" t="s">
        <v>34</v>
      </c>
      <c r="H34" s="8"/>
      <c r="I34" s="8"/>
      <c r="J34" s="8"/>
      <c r="K34" s="8"/>
      <c r="L34" s="8"/>
    </row>
    <row r="35" spans="1:12" ht="16.5">
      <c r="A35" s="8" t="s">
        <v>35</v>
      </c>
      <c r="B35" s="8"/>
      <c r="C35" s="8" t="s">
        <v>36</v>
      </c>
      <c r="D35" s="8"/>
      <c r="E35" s="8"/>
      <c r="F35" s="8" t="s">
        <v>37</v>
      </c>
      <c r="G35" s="8" t="s">
        <v>37</v>
      </c>
      <c r="H35" s="8"/>
      <c r="I35" s="8"/>
      <c r="J35" s="8"/>
      <c r="K35" s="8"/>
      <c r="L35" s="8"/>
    </row>
    <row r="36" spans="1:12" ht="16.5">
      <c r="A36" s="8" t="s">
        <v>38</v>
      </c>
      <c r="B36" s="8"/>
      <c r="C36" s="8" t="s">
        <v>39</v>
      </c>
      <c r="D36" s="8"/>
      <c r="E36" s="8"/>
      <c r="F36" s="8" t="s">
        <v>40</v>
      </c>
      <c r="G36" s="8" t="s">
        <v>40</v>
      </c>
      <c r="H36" s="8"/>
      <c r="I36" s="8"/>
      <c r="J36" s="8"/>
      <c r="K36" s="8"/>
      <c r="L36" s="8"/>
    </row>
    <row r="37" spans="1:12" ht="16.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30.75">
      <c r="A38" s="8"/>
      <c r="B38" s="8"/>
      <c r="C38" s="9"/>
      <c r="D38" s="8"/>
      <c r="E38" s="8"/>
      <c r="F38" s="8"/>
      <c r="G38" s="8"/>
      <c r="H38" s="8"/>
      <c r="I38" s="8"/>
      <c r="J38" s="8"/>
      <c r="K38" s="8"/>
      <c r="L38" s="8"/>
    </row>
    <row r="39" spans="1:12" ht="30.75">
      <c r="A39" s="8"/>
      <c r="B39" s="8"/>
      <c r="C39" s="9"/>
      <c r="D39" s="8"/>
      <c r="E39" s="8"/>
      <c r="F39" s="8"/>
      <c r="G39" s="8"/>
      <c r="H39" s="8"/>
      <c r="I39" s="8"/>
      <c r="J39" s="8"/>
      <c r="K39" s="8"/>
      <c r="L39" s="8"/>
    </row>
    <row r="40" spans="1:12" ht="30.75">
      <c r="A40" s="8"/>
      <c r="B40" s="8"/>
      <c r="C40" s="9"/>
      <c r="D40" s="8"/>
      <c r="E40" s="8"/>
      <c r="F40" s="8"/>
      <c r="G40" s="8"/>
      <c r="H40" s="8"/>
      <c r="I40" s="8"/>
      <c r="J40" s="8"/>
      <c r="K40" s="8"/>
      <c r="L40" s="8"/>
    </row>
    <row r="41" spans="1:12" ht="16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</sheetData>
  <sheetProtection/>
  <mergeCells count="2">
    <mergeCell ref="A12:I12"/>
    <mergeCell ref="A13:I1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scale="6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2:L41"/>
  <sheetViews>
    <sheetView zoomScale="87" zoomScaleNormal="87" zoomScalePageLayoutView="0" workbookViewId="0" topLeftCell="A10">
      <selection activeCell="K20" sqref="K20"/>
    </sheetView>
  </sheetViews>
  <sheetFormatPr defaultColWidth="11.421875" defaultRowHeight="15"/>
  <cols>
    <col min="1" max="1" width="38.421875" style="0" customWidth="1"/>
    <col min="2" max="2" width="42.140625" style="0" customWidth="1"/>
    <col min="3" max="3" width="29.8515625" style="0" customWidth="1"/>
    <col min="4" max="4" width="26.140625" style="0" customWidth="1"/>
    <col min="5" max="5" width="23.57421875" style="0" customWidth="1"/>
    <col min="6" max="6" width="24.7109375" style="0" hidden="1" customWidth="1"/>
    <col min="7" max="7" width="16.8515625" style="0" customWidth="1"/>
    <col min="8" max="8" width="16.00390625" style="0" customWidth="1"/>
    <col min="9" max="9" width="22.8515625" style="0" customWidth="1"/>
  </cols>
  <sheetData>
    <row r="12" spans="1:9" ht="15">
      <c r="A12" s="24" t="s">
        <v>70</v>
      </c>
      <c r="B12" s="24"/>
      <c r="C12" s="24"/>
      <c r="D12" s="24"/>
      <c r="E12" s="24"/>
      <c r="F12" s="24"/>
      <c r="G12" s="24"/>
      <c r="H12" s="24"/>
      <c r="I12" s="24"/>
    </row>
    <row r="13" spans="1:9" ht="15">
      <c r="A13" s="24" t="s">
        <v>0</v>
      </c>
      <c r="B13" s="24"/>
      <c r="C13" s="24"/>
      <c r="D13" s="24"/>
      <c r="E13" s="24"/>
      <c r="F13" s="24"/>
      <c r="G13" s="24"/>
      <c r="H13" s="24"/>
      <c r="I13" s="24"/>
    </row>
    <row r="15" spans="1:9" ht="45">
      <c r="A15" s="5" t="s">
        <v>1</v>
      </c>
      <c r="B15" s="5" t="s">
        <v>2</v>
      </c>
      <c r="C15" s="10" t="s">
        <v>9</v>
      </c>
      <c r="D15" s="10" t="s">
        <v>10</v>
      </c>
      <c r="E15" s="5" t="s">
        <v>11</v>
      </c>
      <c r="F15" s="5" t="s">
        <v>3</v>
      </c>
      <c r="G15" s="10" t="s">
        <v>21</v>
      </c>
      <c r="H15" s="10" t="s">
        <v>22</v>
      </c>
      <c r="I15" s="10" t="s">
        <v>23</v>
      </c>
    </row>
    <row r="16" spans="1:9" ht="49.5">
      <c r="A16" s="6" t="s">
        <v>7</v>
      </c>
      <c r="B16" s="6" t="s">
        <v>8</v>
      </c>
      <c r="C16" s="7" t="s">
        <v>12</v>
      </c>
      <c r="D16" s="17">
        <v>44727</v>
      </c>
      <c r="E16" s="18">
        <v>404200</v>
      </c>
      <c r="F16" s="15"/>
      <c r="G16" s="22">
        <v>246375</v>
      </c>
      <c r="H16" s="12">
        <f>E16-G16</f>
        <v>157825</v>
      </c>
      <c r="I16" s="11" t="s">
        <v>4</v>
      </c>
    </row>
    <row r="17" spans="1:9" ht="49.5">
      <c r="A17" s="7" t="s">
        <v>48</v>
      </c>
      <c r="B17" s="6" t="s">
        <v>49</v>
      </c>
      <c r="C17" s="7" t="s">
        <v>50</v>
      </c>
      <c r="D17" s="13">
        <v>44887</v>
      </c>
      <c r="E17" s="14">
        <v>375240</v>
      </c>
      <c r="F17" s="15"/>
      <c r="G17" s="22">
        <v>281431</v>
      </c>
      <c r="H17" s="12">
        <f aca="true" t="shared" si="0" ref="H17:H22">+E17-G17</f>
        <v>93809</v>
      </c>
      <c r="I17" s="11" t="s">
        <v>4</v>
      </c>
    </row>
    <row r="18" spans="1:9" ht="16.5">
      <c r="A18" s="7" t="s">
        <v>62</v>
      </c>
      <c r="B18" s="6" t="s">
        <v>63</v>
      </c>
      <c r="C18" s="7" t="s">
        <v>64</v>
      </c>
      <c r="D18" s="13">
        <v>44951</v>
      </c>
      <c r="E18" s="14">
        <v>90000</v>
      </c>
      <c r="F18" s="15"/>
      <c r="G18" s="22">
        <v>28800</v>
      </c>
      <c r="H18" s="12">
        <f t="shared" si="0"/>
        <v>61200</v>
      </c>
      <c r="I18" s="11" t="s">
        <v>4</v>
      </c>
    </row>
    <row r="19" spans="1:9" ht="33">
      <c r="A19" s="7" t="s">
        <v>55</v>
      </c>
      <c r="B19" s="6" t="s">
        <v>56</v>
      </c>
      <c r="C19" s="7" t="s">
        <v>57</v>
      </c>
      <c r="D19" s="13">
        <v>44960</v>
      </c>
      <c r="E19" s="14">
        <v>300000</v>
      </c>
      <c r="F19" s="15"/>
      <c r="G19" s="22">
        <v>75000</v>
      </c>
      <c r="H19" s="12">
        <f t="shared" si="0"/>
        <v>225000</v>
      </c>
      <c r="I19" s="11" t="s">
        <v>4</v>
      </c>
    </row>
    <row r="20" spans="1:9" ht="49.5">
      <c r="A20" s="7" t="s">
        <v>52</v>
      </c>
      <c r="B20" s="6" t="s">
        <v>53</v>
      </c>
      <c r="C20" s="21" t="s">
        <v>54</v>
      </c>
      <c r="D20" s="13">
        <v>44964</v>
      </c>
      <c r="E20" s="14">
        <v>120000</v>
      </c>
      <c r="F20" s="15"/>
      <c r="G20" s="22">
        <v>50000</v>
      </c>
      <c r="H20" s="12">
        <f t="shared" si="0"/>
        <v>70000</v>
      </c>
      <c r="I20" s="11" t="s">
        <v>4</v>
      </c>
    </row>
    <row r="21" spans="1:9" ht="33">
      <c r="A21" s="7" t="s">
        <v>65</v>
      </c>
      <c r="B21" s="6" t="s">
        <v>66</v>
      </c>
      <c r="C21" s="7" t="s">
        <v>67</v>
      </c>
      <c r="D21" s="13">
        <v>44981</v>
      </c>
      <c r="E21" s="14">
        <v>37760</v>
      </c>
      <c r="F21" s="15"/>
      <c r="G21" s="22">
        <v>9440</v>
      </c>
      <c r="H21" s="12">
        <f t="shared" si="0"/>
        <v>28320</v>
      </c>
      <c r="I21" s="11" t="s">
        <v>4</v>
      </c>
    </row>
    <row r="22" spans="1:9" ht="33">
      <c r="A22" s="7" t="s">
        <v>58</v>
      </c>
      <c r="B22" s="6" t="s">
        <v>59</v>
      </c>
      <c r="C22" s="19" t="s">
        <v>60</v>
      </c>
      <c r="D22" s="13">
        <v>45007</v>
      </c>
      <c r="E22" s="14">
        <v>2649900</v>
      </c>
      <c r="F22" s="15"/>
      <c r="G22" s="22">
        <v>674444</v>
      </c>
      <c r="H22" s="12">
        <f t="shared" si="0"/>
        <v>1975456</v>
      </c>
      <c r="I22" s="11" t="s">
        <v>4</v>
      </c>
    </row>
    <row r="23" spans="1:9" s="4" customFormat="1" ht="15" customHeight="1">
      <c r="A23" s="1" t="s">
        <v>5</v>
      </c>
      <c r="B23" s="1"/>
      <c r="C23" s="1"/>
      <c r="D23" s="1"/>
      <c r="E23" s="2">
        <f>SUM(E16:E22)</f>
        <v>3977100</v>
      </c>
      <c r="F23" s="2">
        <f>SUM(F16:F22)</f>
        <v>0</v>
      </c>
      <c r="G23" s="2">
        <f>SUM(G16:G22)</f>
        <v>1365490</v>
      </c>
      <c r="H23" s="2">
        <f>SUM(H16:H22)</f>
        <v>2611610</v>
      </c>
      <c r="I23" s="3"/>
    </row>
    <row r="29" spans="1:12" ht="16.5">
      <c r="A29" s="8"/>
      <c r="B29" s="8"/>
      <c r="C29" s="8"/>
      <c r="D29" s="8"/>
      <c r="E29" s="8"/>
      <c r="F29" s="8"/>
      <c r="J29" s="8"/>
      <c r="K29" s="8"/>
      <c r="L29" s="8"/>
    </row>
    <row r="30" spans="1:12" ht="16.5">
      <c r="A30" s="8" t="s">
        <v>41</v>
      </c>
      <c r="B30" s="8"/>
      <c r="C30" s="8" t="s">
        <v>30</v>
      </c>
      <c r="D30" s="8"/>
      <c r="E30" s="8"/>
      <c r="F30" s="8" t="s">
        <v>31</v>
      </c>
      <c r="G30" s="8" t="s">
        <v>31</v>
      </c>
      <c r="H30" s="8"/>
      <c r="I30" s="8"/>
      <c r="J30" s="8"/>
      <c r="K30" s="8"/>
      <c r="L30" s="8"/>
    </row>
    <row r="31" spans="1:12" ht="16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6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16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6.5">
      <c r="A34" s="8" t="s">
        <v>32</v>
      </c>
      <c r="B34" s="8"/>
      <c r="C34" s="8" t="s">
        <v>33</v>
      </c>
      <c r="D34" s="8"/>
      <c r="E34" s="8"/>
      <c r="F34" s="8" t="s">
        <v>34</v>
      </c>
      <c r="G34" s="8" t="s">
        <v>34</v>
      </c>
      <c r="H34" s="8"/>
      <c r="I34" s="8"/>
      <c r="J34" s="8"/>
      <c r="K34" s="8"/>
      <c r="L34" s="8"/>
    </row>
    <row r="35" spans="1:12" ht="16.5">
      <c r="A35" s="8" t="s">
        <v>35</v>
      </c>
      <c r="B35" s="8"/>
      <c r="C35" s="8" t="s">
        <v>36</v>
      </c>
      <c r="D35" s="8"/>
      <c r="E35" s="8"/>
      <c r="F35" s="8" t="s">
        <v>37</v>
      </c>
      <c r="G35" s="8" t="s">
        <v>37</v>
      </c>
      <c r="H35" s="8"/>
      <c r="I35" s="8"/>
      <c r="J35" s="8"/>
      <c r="K35" s="8"/>
      <c r="L35" s="8"/>
    </row>
    <row r="36" spans="1:12" ht="16.5">
      <c r="A36" s="8" t="s">
        <v>38</v>
      </c>
      <c r="B36" s="8"/>
      <c r="C36" s="8" t="s">
        <v>39</v>
      </c>
      <c r="D36" s="8"/>
      <c r="E36" s="8"/>
      <c r="F36" s="8" t="s">
        <v>40</v>
      </c>
      <c r="G36" s="8" t="s">
        <v>40</v>
      </c>
      <c r="H36" s="8"/>
      <c r="I36" s="8"/>
      <c r="J36" s="8"/>
      <c r="K36" s="8"/>
      <c r="L36" s="8"/>
    </row>
    <row r="37" spans="1:12" ht="16.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30.75">
      <c r="A38" s="8"/>
      <c r="B38" s="8"/>
      <c r="C38" s="9"/>
      <c r="D38" s="8"/>
      <c r="E38" s="8"/>
      <c r="F38" s="8"/>
      <c r="G38" s="8"/>
      <c r="H38" s="8"/>
      <c r="I38" s="8"/>
      <c r="J38" s="8"/>
      <c r="K38" s="8"/>
      <c r="L38" s="8"/>
    </row>
    <row r="39" spans="1:12" ht="30.75">
      <c r="A39" s="8"/>
      <c r="B39" s="8"/>
      <c r="C39" s="9"/>
      <c r="D39" s="8"/>
      <c r="E39" s="8"/>
      <c r="F39" s="8"/>
      <c r="G39" s="8"/>
      <c r="H39" s="8"/>
      <c r="I39" s="8"/>
      <c r="J39" s="8"/>
      <c r="K39" s="8"/>
      <c r="L39" s="8"/>
    </row>
    <row r="40" spans="1:12" ht="30.75">
      <c r="A40" s="8"/>
      <c r="B40" s="8"/>
      <c r="C40" s="9"/>
      <c r="D40" s="8"/>
      <c r="E40" s="8"/>
      <c r="F40" s="8"/>
      <c r="G40" s="8"/>
      <c r="H40" s="8"/>
      <c r="I40" s="8"/>
      <c r="J40" s="8"/>
      <c r="K40" s="8"/>
      <c r="L40" s="8"/>
    </row>
    <row r="41" spans="1:12" ht="16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</sheetData>
  <sheetProtection/>
  <mergeCells count="2">
    <mergeCell ref="A12:I12"/>
    <mergeCell ref="A13:I1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Flavia C. Abreu Peña</dc:creator>
  <cp:keywords/>
  <dc:description/>
  <cp:lastModifiedBy>Gabriel Lebrón</cp:lastModifiedBy>
  <cp:lastPrinted>2023-11-08T17:30:27Z</cp:lastPrinted>
  <dcterms:created xsi:type="dcterms:W3CDTF">2021-12-06T11:44:16Z</dcterms:created>
  <dcterms:modified xsi:type="dcterms:W3CDTF">2023-11-08T18:22:39Z</dcterms:modified>
  <cp:category/>
  <cp:version/>
  <cp:contentType/>
  <cp:contentStatus/>
</cp:coreProperties>
</file>