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acalzado_inap_gob_do/Documents/Escritorio/"/>
    </mc:Choice>
  </mc:AlternateContent>
  <xr:revisionPtr revIDLastSave="168" documentId="11_AD4D2F04E46CFB4ACB3E20A365D4DFFC683EDF24" xr6:coauthVersionLast="47" xr6:coauthVersionMax="47" xr10:uidLastSave="{E77DF036-E2D6-46EA-87B6-19775DAAA070}"/>
  <bookViews>
    <workbookView xWindow="-120" yWindow="-120" windowWidth="29040" windowHeight="15840" xr2:uid="{00000000-000D-0000-FFFF-FFFF00000000}"/>
  </bookViews>
  <sheets>
    <sheet name="Inventario General" sheetId="2" r:id="rId1"/>
  </sheets>
  <definedNames>
    <definedName name="query__3" localSheetId="0" hidden="1">'Inventario General'!$B$4:$G$231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1" i="2" l="1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23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F412D2E-74C4-49CB-B76A-26179A75EE7E}" odcFile="C:\Users\acalzado\Downloads\query (3).iqy" keepAlive="1" name="query (3)1" type="5" refreshedVersion="8" minRefreshableVersion="3" saveData="1">
    <dbPr connection="Provider=Microsoft.Office.List.OLEDB.2.0;Data Source=&quot;&quot;;ApplicationName=Excel;Version=12.0.0.0" command="&lt;LIST&gt;&lt;VIEWGUID&gt;44DAD989-76AC-42F2-B5F2-610376B778FB&lt;/VIEWGUID&gt;&lt;LISTNAME&gt;55f2f847-02a0-4441-827f-fbe727441a8e&lt;/LISTNAME&gt;&lt;LISTWEB&gt;https://inapvirtual.sharepoint.com/sites/RequisicionesINAP/_vti_bin&lt;/LISTWEB&gt;&lt;LISTSUBWEB&gt;&lt;/LISTSUBWEB&gt;&lt;ROOTFOLDER&gt;&lt;/ROOTFOLDER&gt;&lt;/LIST&gt;" commandType="5"/>
  </connection>
</connections>
</file>

<file path=xl/sharedStrings.xml><?xml version="1.0" encoding="utf-8"?>
<sst xmlns="http://schemas.openxmlformats.org/spreadsheetml/2006/main" count="252" uniqueCount="252">
  <si>
    <r>
      <t xml:space="preserve">	</t>
    </r>
    <r>
      <rPr>
        <b/>
        <sz val="14"/>
        <color theme="1"/>
        <rFont val="Calibri"/>
        <family val="2"/>
        <scheme val="minor"/>
      </rPr>
      <t xml:space="preserve">"Instituto Nacional de Administración Pública"
(INAP)
Inventario de Almacén 2do trimestre 2023
      " (Abril-Junio)"	</t>
    </r>
    <r>
      <rPr>
        <sz val="11"/>
        <color theme="1"/>
        <rFont val="Calibri"/>
        <family val="2"/>
        <scheme val="minor"/>
      </rPr>
      <t xml:space="preserve">				
			</t>
    </r>
  </si>
  <si>
    <t>NO.</t>
  </si>
  <si>
    <t>DESCRIPCION</t>
  </si>
  <si>
    <t>FECHA DE CRACIÓN</t>
  </si>
  <si>
    <t xml:space="preserve">FECHA DE ADQUISICIÓN </t>
  </si>
  <si>
    <t>CODIGO DE FAMILIA</t>
  </si>
  <si>
    <t>EXISTENCIA</t>
  </si>
  <si>
    <t>COSTO</t>
  </si>
  <si>
    <t xml:space="preserve">VALOR EXISTENCIA </t>
  </si>
  <si>
    <t>BANDEJA ESCRITORIO AHUMADA (Plástica).</t>
  </si>
  <si>
    <t>BANDITAS DE GOMA (GOMITA) Cajas.</t>
  </si>
  <si>
    <t>BORRAS DE LECHE PEQUEÑO</t>
  </si>
  <si>
    <t>BORRADOR DE PIZARRA</t>
  </si>
  <si>
    <t>CARPETA DE 1 PULGADA (CARPETAS DE TRES ARGOLLAS)</t>
  </si>
  <si>
    <t>CARPETA DE 2 PULGADAS (CARPETAS DE TRES ARGOLLAS)</t>
  </si>
  <si>
    <t>CARPETA DE 3 PULGADAS (CARPETAS DE TRES ARGOLLAS)</t>
  </si>
  <si>
    <t>CHINCHETAS PAQUETE</t>
  </si>
  <si>
    <t>CINTA PEGANTE TRANSPARENTE DE 2 X 90.</t>
  </si>
  <si>
    <t>CINTAS ADHESIVA 3/4 (CINTA PEQUEÑA)</t>
  </si>
  <si>
    <t>CLIPS BILLETERO (2 PULGADAS, 51MM) Unidad.</t>
  </si>
  <si>
    <t>CLIPS BILLETERO (1 PULGADAS, 25MM) (Caja 12 Unidades)</t>
  </si>
  <si>
    <t>CLIPS GRANDES (50MM) Caja de 100 Unidades.</t>
  </si>
  <si>
    <t>CLIPS PEQUEÑOS (33MM) Caja de 100 Unidades.</t>
  </si>
  <si>
    <t>CORRECTOR LIQUIDO CON ESCOBILLA.</t>
  </si>
  <si>
    <t>CORRECTOR LIQUIDO TIPO LÁPIZ (T/L)</t>
  </si>
  <si>
    <t>CERA PARA CONTAR /CUENTAS FÁCIL</t>
  </si>
  <si>
    <t>DISPENSADOR DE CINTA ADHESIVA 3/4</t>
  </si>
  <si>
    <t>FELPAS ROJAS</t>
  </si>
  <si>
    <t>FOLDER AZUL. (Unidad)</t>
  </si>
  <si>
    <t>FOLDER BLANCO (Unidad)</t>
  </si>
  <si>
    <t>FOLDERS  8½ X 11 (Caja Amarilla)</t>
  </si>
  <si>
    <t>FOLDERS 8½ X 14 (Caja).</t>
  </si>
  <si>
    <t>GANCHOS MACHOS Y HEMBRAS (Pares).</t>
  </si>
  <si>
    <t>GRAPADORA ESTÁNDAR (ENGRAMPADORA)</t>
  </si>
  <si>
    <t>GRAPADORAS GRANDES INDUSTRIAL (ENGRAMPADORA)</t>
  </si>
  <si>
    <t>GRAPAS ESTÁNDAR</t>
  </si>
  <si>
    <t>GRAPAS GRANDE 15/16</t>
  </si>
  <si>
    <t>GRAPAS PARA FOTOCOPIADORAS (caja)</t>
  </si>
  <si>
    <t>HOJA DE LABEL CLEAR 2.5X10.2CMS (UNIDAD)</t>
  </si>
  <si>
    <t>LAPICEROS AZUL (UNIDAD)</t>
  </si>
  <si>
    <t>LAPICERO NEGRO (UNIDAD)</t>
  </si>
  <si>
    <t>LAPIZ DE CARBÓN (UNIDAD)</t>
  </si>
  <si>
    <t>LIBRETAS RAYADAS GRANDE 8½ X 11 (UNIDAD)</t>
  </si>
  <si>
    <t>LIBRETAS RAYADAS PEQUEÑAS (5 X 8) UNIDAD</t>
  </si>
  <si>
    <t>MARCADOR PIZARRA MAGICA (UNIDAD)</t>
  </si>
  <si>
    <t>MARCADOR PERMANENTE (UNIDAD)</t>
  </si>
  <si>
    <t>RESMA DE PAPEL BOND 8½ X 11 (RESMA)</t>
  </si>
  <si>
    <t>RESMA DE PAPEL BOND 8½ X 14 (RESMA)</t>
  </si>
  <si>
    <t>CARTÓN OPALINA LISO CORRUGADO 8½ X 11</t>
  </si>
  <si>
    <t>PAPEL ROTAFOLIO (PALEÓGRAFO)</t>
  </si>
  <si>
    <t xml:space="preserve">PERFORADORA DE DOS (2) HOYOS </t>
  </si>
  <si>
    <t xml:space="preserve">PORTA CLIPS </t>
  </si>
  <si>
    <t xml:space="preserve">POST - IT  2X3  </t>
  </si>
  <si>
    <t xml:space="preserve">POST - IT 3X3 </t>
  </si>
  <si>
    <t xml:space="preserve">POST - IT 3X5  </t>
  </si>
  <si>
    <t>PROTECTOR DE HOJAS TRANSPARENTE (PAQUETE DE 100)</t>
  </si>
  <si>
    <t>REGLA PLASTICA 12"</t>
  </si>
  <si>
    <t>PAPEL  PARA SUMADORAS</t>
  </si>
  <si>
    <t>SACA GRAPAS</t>
  </si>
  <si>
    <t>SEPARADORES DE CARPETAS (colores) Unidad.</t>
  </si>
  <si>
    <t>SOBRE DE MANILA 9 X 12 (AMARILLOS) Unidad.</t>
  </si>
  <si>
    <t>SOBRES DE CARTAS BLANCO</t>
  </si>
  <si>
    <t>SOBRES DE MANILA 10 X 15 (AMARILLOS)</t>
  </si>
  <si>
    <t>SOBRES DE MANILA 14 X17 (Unidad).</t>
  </si>
  <si>
    <t>TIJERAS 7"</t>
  </si>
  <si>
    <t>TÓNER HP 42A</t>
  </si>
  <si>
    <t>CARTUCHO EPSON 504  (AMARILLO)</t>
  </si>
  <si>
    <t>CARTUCHO EPSON 504 (ROSADO)</t>
  </si>
  <si>
    <t>CARTUCHO EPSON 504 (AZUL)</t>
  </si>
  <si>
    <t>CARTUCHO EPSON 504 (NEGRO)</t>
  </si>
  <si>
    <t>TÓNER NEGRO HP 17A</t>
  </si>
  <si>
    <t>TÓNER NEGRO HP 655 (NEGRO)</t>
  </si>
  <si>
    <t>TÓNER NEGRO HP 655 (AZUL)</t>
  </si>
  <si>
    <t>TÓNER NEGRO HP 655 (AMARILLO)</t>
  </si>
  <si>
    <t>TÓNER NEGRO HP 655 (ROSADO)</t>
  </si>
  <si>
    <t>TÓNER NEGRO HP 30A</t>
  </si>
  <si>
    <t>TÓNER NEGRO HP 37A</t>
  </si>
  <si>
    <t>TÓNER NEGRO HP 78A</t>
  </si>
  <si>
    <t>TÓNER NEGRO HP 80A</t>
  </si>
  <si>
    <t>TÓNER NEGRO HP 83A</t>
  </si>
  <si>
    <t>TÓNER NEGRO HP 85A</t>
  </si>
  <si>
    <t>TÓNER NEGRO HP 647A (NEGRO)</t>
  </si>
  <si>
    <t>TÓNER NEGRO HP 647A (AZUL)</t>
  </si>
  <si>
    <t>TÓNER NEGRO HP 647A (AMARILLO)</t>
  </si>
  <si>
    <t>TÓNER NEGRO HP 647A (ROSADO)</t>
  </si>
  <si>
    <t>TÓNER NEGRO HP 312 (NEGRO)</t>
  </si>
  <si>
    <t>TÓNER NEGRO HP 312 (AZUL)</t>
  </si>
  <si>
    <t>TÓNER NEGRO HP 312 (AMARILLO)</t>
  </si>
  <si>
    <t>TÓNER NEGRO HP 312 (ROSADO)</t>
  </si>
  <si>
    <t>TÓNER 6054 NEGRO PARA FOTOCOPIADORA RICOH</t>
  </si>
  <si>
    <t>USB 32GB (MEMORIA DE ALMACENAMIENTO)</t>
  </si>
  <si>
    <t>TÓNER NEGRO HP 648A (AZUL)</t>
  </si>
  <si>
    <t>TÓNER NEGRO HP 648A (AMARILLO)</t>
  </si>
  <si>
    <t>BATERÍAS DURACELL 9V (PILAS)</t>
  </si>
  <si>
    <t>BATERÍAS DURACELL AA (PILAS)</t>
  </si>
  <si>
    <t>BATERÍAS DURACELL AAA (PILAS)</t>
  </si>
  <si>
    <t>AZÚCAR 5 LIBRAS</t>
  </si>
  <si>
    <t>CAFÉ (UNIDAD)</t>
  </si>
  <si>
    <t>TENEDORES PLÁSTICOS</t>
  </si>
  <si>
    <t>PLATOS HIGIÉNICOS (GRANDES)</t>
  </si>
  <si>
    <t>PLATOS HIGIÉNICOS (PEQUEÑOS)</t>
  </si>
  <si>
    <t>VASO CONICO, PAQUETE DE 200 UNIDAD</t>
  </si>
  <si>
    <t>VASOS FOAM 12 OZ.</t>
  </si>
  <si>
    <t>VASOS CAFE 4 OZ, PAQUETES DE 50 UNIDAD</t>
  </si>
  <si>
    <t>VASO PLASTICO 7 OZ, PAQUETES DE 50 UNIDADES.</t>
  </si>
  <si>
    <t>ALCOHOL (Galones) 70%</t>
  </si>
  <si>
    <t>BRILLO VERDE</t>
  </si>
  <si>
    <t>CLORO</t>
  </si>
  <si>
    <t>DESINFECTANTE</t>
  </si>
  <si>
    <t>DISPENSADOR DE GEL ANTI BACTERIAL</t>
  </si>
  <si>
    <t>ESCOBA</t>
  </si>
  <si>
    <t>ESCOBILLÓN</t>
  </si>
  <si>
    <t>FARDO DE FUNDAS PARA BASURA 100 UNIDADES</t>
  </si>
  <si>
    <t>GUANTES DE  GOMAS</t>
  </si>
  <si>
    <t>GUANTES ANTICORTE</t>
  </si>
  <si>
    <t>JABON DE  MANO</t>
  </si>
  <si>
    <t>JABON LAVA PLATOS</t>
  </si>
  <si>
    <t xml:space="preserve"> LANILLA ROLLO</t>
  </si>
  <si>
    <t xml:space="preserve">LIMPIA CRISTAL </t>
  </si>
  <si>
    <t>SOPORTE LIMPIADOR DE CRISTALES</t>
  </si>
  <si>
    <t>MANITAS LIMPIA (GALON)</t>
  </si>
  <si>
    <t>MANITAS LIMPIA MEDIANA</t>
  </si>
  <si>
    <t>MANITAS LIMPIA PEQUEÑA</t>
  </si>
  <si>
    <t>MASCARA PROTECTORA TRASPARENTE</t>
  </si>
  <si>
    <t>MASCARILLAS QUIRURGICAS PAQUETES.</t>
  </si>
  <si>
    <t>PALAS PARA BASURA</t>
  </si>
  <si>
    <t>PAPEL DE BAÑO JUMBO (UNIDAD)</t>
  </si>
  <si>
    <t>PAPEL TOALLA</t>
  </si>
  <si>
    <t xml:space="preserve"> SERVILLETAS</t>
  </si>
  <si>
    <t>SPRAY ANTIBACTERIAL (Lysol)</t>
  </si>
  <si>
    <t>SUAPER</t>
  </si>
  <si>
    <t>AMBIENTADOR SPRAY GLADE 8 ONZA</t>
  </si>
  <si>
    <t>ZAFACON PARA ESCRITORIO</t>
  </si>
  <si>
    <t>JARRAS DE CRISTAL</t>
  </si>
  <si>
    <t>CAFETERA ELECTRICA</t>
  </si>
  <si>
    <t>CUCHILLOS DE METAL</t>
  </si>
  <si>
    <t>COPAS DE CRISTAL</t>
  </si>
  <si>
    <t>CEPILLO DE PARED</t>
  </si>
  <si>
    <t>PAÑITOS HUMEDOS</t>
  </si>
  <si>
    <t>MASCARILLAS REUSABLES CON LOGO INAP</t>
  </si>
  <si>
    <t>TUBOS DE LAMPARA FLUORESCENTE</t>
  </si>
  <si>
    <t>CANALETA DE PISO GRIS DE 1.5 M</t>
  </si>
  <si>
    <t>REGLETA ELECTRICA</t>
  </si>
  <si>
    <t>EXTENSION ELECTRICA DE 12 PIE.</t>
  </si>
  <si>
    <t>TONER NEGRO HP 12A</t>
  </si>
  <si>
    <t xml:space="preserve">MOCHILAS INAP, REPUBLICA DIGITAL </t>
  </si>
  <si>
    <t>UHU STIC 40G BARRA</t>
  </si>
  <si>
    <t>UHU ADHESIVO 125 ML EN GEL</t>
  </si>
  <si>
    <t>CUCHARON</t>
  </si>
  <si>
    <t>PORTA LAPIZ-PLASTICO</t>
  </si>
  <si>
    <t>CUCHARAS DE METAL</t>
  </si>
  <si>
    <t>AZUCARERA DE CRISTAL</t>
  </si>
  <si>
    <t xml:space="preserve">PENDAFLEX 8½ X 14 </t>
  </si>
  <si>
    <t>Bandejas De Metal Para Escritorio 2/1 Negro</t>
  </si>
  <si>
    <t>LABELS LOGO INAP</t>
  </si>
  <si>
    <t>PAPEL CARBON UNIDAD</t>
  </si>
  <si>
    <t>LETRERO DE PUERTA (EMPUJE)</t>
  </si>
  <si>
    <t>LETRERO DE PUERTA (HALE)</t>
  </si>
  <si>
    <t>MEDIDOR DE TEMPERATURA</t>
  </si>
  <si>
    <t>SOBRE DE CARTAS EVENTUALES</t>
  </si>
  <si>
    <t>RECIBO PROVISIONAL CAJA CHICA PAQUETES DE 200</t>
  </si>
  <si>
    <t xml:space="preserve">CABLE UTP CAT. 6 </t>
  </si>
  <si>
    <t>LANILLA</t>
  </si>
  <si>
    <t>PAPEL DE COLMADO ROLLO</t>
  </si>
  <si>
    <t>FELPAS VERDES</t>
  </si>
  <si>
    <t>FELPAS AZULES</t>
  </si>
  <si>
    <t>FELPAS NEGRAS</t>
  </si>
  <si>
    <t>TÓNER HP 126A (NEGRO)</t>
  </si>
  <si>
    <t>TÓNER HP 126A (ROSADO)</t>
  </si>
  <si>
    <t>TONER HP 55A</t>
  </si>
  <si>
    <t>TONER HP NEGRO 58A</t>
  </si>
  <si>
    <t>CUCHARAS PLASTICAS</t>
  </si>
  <si>
    <t>VASOS DE PAPEL 7 OZ, PAQUETE DE 50 UNIDADES.</t>
  </si>
  <si>
    <t>RESALTADOR AMARILLO</t>
  </si>
  <si>
    <t>PERFORADORA DE TRES (3) HOYOS</t>
  </si>
  <si>
    <t>PORTA-LAPIZ REDONDOC DE METAL NEGRO.</t>
  </si>
  <si>
    <t>FOLDERS PLASTICOS 8½ X 11</t>
  </si>
  <si>
    <t>CARPETAS PLASTICAS 8½ X 11</t>
  </si>
  <si>
    <t>CARPETAS PLASTICAS 8½ X 14</t>
  </si>
  <si>
    <t>AMBIENTADOR GLADE 6 OZ.</t>
  </si>
  <si>
    <t>CREMORA 35 OZ PARA CAFE</t>
  </si>
  <si>
    <t>TE FRIO ( FUNDA).</t>
  </si>
  <si>
    <t>AGUA (FARDOS DE 20 UNIDADES.)</t>
  </si>
  <si>
    <t>PIN INAP PLATA (USO DIRECCION)</t>
  </si>
  <si>
    <t>POST - IT PESTAÑAS</t>
  </si>
  <si>
    <t>CARPETA DE CUERO CON ZIPER MOD.A4</t>
  </si>
  <si>
    <t xml:space="preserve">CARPETA DE ARCHIVO  1/2 " 3HOYOS </t>
  </si>
  <si>
    <t>HOJA TIMBRADA 8½ X 11 INAP (UNIDAD)</t>
  </si>
  <si>
    <t xml:space="preserve">CINTA PARA IMPRESORA ZEBRA ZC-100
</t>
  </si>
  <si>
    <t>HOJA TIMBRADA 8½ X 11 ESCUDO (UNIDAD)</t>
  </si>
  <si>
    <t>CARPETA TAPA DURA PAN DE ORO PLATEADO 8½ X 11 INAP (UNIDAD)</t>
  </si>
  <si>
    <t>MEMORIA USB 16 GB LOGO INAP (UNIDAD)</t>
  </si>
  <si>
    <t>SOBRE BLANCO INAP 8½ X 11 (UNIDAD)</t>
  </si>
  <si>
    <t xml:space="preserve">FOLDERS SATINADO BLANCO INAP 8½ X 11 (UNIDAD) USO DIRECCION </t>
  </si>
  <si>
    <t>SOBRE DE CARTA BLANCO INAP (UNIDAD)</t>
  </si>
  <si>
    <t xml:space="preserve">FOLDERS SATINADO AZUL INAP 8½ X 11 (UNIDAD) USO DIRECCION </t>
  </si>
  <si>
    <t>LAPIZ DE COLOR (CAJITAS DE 12 COLORES)</t>
  </si>
  <si>
    <t>PORTA CARNET INAP (Yoyitos)</t>
  </si>
  <si>
    <t>PAPEL PICK-UP ROLLER ASSY</t>
  </si>
  <si>
    <t>CARD PRINTER RIBBON ZC100/300 ZEBRA</t>
  </si>
  <si>
    <t>LIBRO RECORD 500 PAGINAS.</t>
  </si>
  <si>
    <t>MOUSE PAD</t>
  </si>
  <si>
    <t>SACO DETERGENTE EN POLVO 25 LIBRAS</t>
  </si>
  <si>
    <t>JABON EN PASTA DE FREGAR</t>
  </si>
  <si>
    <t>CUBETA PLASTICA 14LTS</t>
  </si>
  <si>
    <t>ATOMIZADOR</t>
  </si>
  <si>
    <t>JABON LIQUIDO BLANQUEADOR (GALON)</t>
  </si>
  <si>
    <t>DESGRASANTE LIQUIDO (GALON)</t>
  </si>
  <si>
    <t>BOLSOS INAP</t>
  </si>
  <si>
    <t xml:space="preserve">BOLAS ANTIESTRES COLOR AMARILLO </t>
  </si>
  <si>
    <t>COMPENDIO LEY NO. 247-12</t>
  </si>
  <si>
    <t>LEY NO. 107-13</t>
  </si>
  <si>
    <t>DISPENSADOR DE JABON LIQUIDO</t>
  </si>
  <si>
    <t>CARTULINA BLANCA</t>
  </si>
  <si>
    <t xml:space="preserve">PIZARRA BLANCA 18X24 </t>
  </si>
  <si>
    <t>BANDEJA DE METAL DE 3 NIVELES</t>
  </si>
  <si>
    <t>SACAPUNTA DE METAL</t>
  </si>
  <si>
    <t>LIBRO RECORD 300 PAGINAS</t>
  </si>
  <si>
    <t>CARPETA 4 PULG CON TORNILLO</t>
  </si>
  <si>
    <t>POST IT 3X3 (INAP)</t>
  </si>
  <si>
    <t>PIN INAP DORADO (USO DIRECCION)</t>
  </si>
  <si>
    <t>PIN INAP ESTUCHE (USO DIRECCION)</t>
  </si>
  <si>
    <t>AZUCAR DE DIETA SPLENDA (UNIDAD)</t>
  </si>
  <si>
    <t>SOBRE DE TE CALIENTES (UNIDAD)</t>
  </si>
  <si>
    <t>DISPENSADOR VASO CONICO</t>
  </si>
  <si>
    <t xml:space="preserve">DISPENSADOR DE PAPEL BAÑO </t>
  </si>
  <si>
    <t>AMBIENTADOR GLADE FRASCO DE CRISTAL PEQUEÑO</t>
  </si>
  <si>
    <t>DISPENSADOR AUTOMATICO GLADE 6 OZ</t>
  </si>
  <si>
    <t>BAYGON</t>
  </si>
  <si>
    <t xml:space="preserve">ABSORBENTE DE HUMEDAD </t>
  </si>
  <si>
    <t>COLGANTE DE CARNET</t>
  </si>
  <si>
    <t>Toner 054</t>
  </si>
  <si>
    <t>1069</t>
  </si>
  <si>
    <t>Sobres de carta blanco 9 1/2 x 4</t>
  </si>
  <si>
    <t>1070</t>
  </si>
  <si>
    <t>PROTECTOR DE CARNET</t>
  </si>
  <si>
    <t>1071</t>
  </si>
  <si>
    <t>VASO PLASTICO NO. 5 PAQ 50/1</t>
  </si>
  <si>
    <t>1072</t>
  </si>
  <si>
    <t xml:space="preserve">Realizado por </t>
  </si>
  <si>
    <t xml:space="preserve">Revisado por </t>
  </si>
  <si>
    <t xml:space="preserve">Verificado por </t>
  </si>
  <si>
    <t xml:space="preserve">Aprobado Por </t>
  </si>
  <si>
    <t>Alexander Calzado</t>
  </si>
  <si>
    <t>Halinson De La Cruz</t>
  </si>
  <si>
    <t xml:space="preserve">Alfonso Perez </t>
  </si>
  <si>
    <t xml:space="preserve">Lic. Catalina Feliz </t>
  </si>
  <si>
    <t>Supervisor Almacen</t>
  </si>
  <si>
    <t>ECN. DIV. ADM</t>
  </si>
  <si>
    <t>ECN. DPTO. CONTB</t>
  </si>
  <si>
    <t>ECN. DPTO. ADM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</si>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</sst>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 val="singleAccounting"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3" borderId="4" xfId="0" applyNumberFormat="1" applyFont="1" applyFill="1" applyBorder="1"/>
    <xf numFmtId="49" fontId="0" fillId="4" borderId="4" xfId="0" applyNumberFormat="1" applyFill="1" applyBorder="1"/>
    <xf numFmtId="14" fontId="0" fillId="4" borderId="4" xfId="0" applyNumberFormat="1" applyFill="1" applyBorder="1"/>
    <xf numFmtId="4" fontId="0" fillId="4" borderId="4" xfId="0" applyNumberFormat="1" applyFill="1" applyBorder="1"/>
    <xf numFmtId="0" fontId="0" fillId="4" borderId="4" xfId="0" applyFill="1" applyBorder="1"/>
    <xf numFmtId="43" fontId="0" fillId="4" borderId="4" xfId="1" applyFont="1" applyFill="1" applyBorder="1"/>
    <xf numFmtId="49" fontId="2" fillId="4" borderId="4" xfId="0" applyNumberFormat="1" applyFont="1" applyFill="1" applyBorder="1"/>
    <xf numFmtId="0" fontId="2" fillId="4" borderId="4" xfId="0" applyFont="1" applyFill="1" applyBorder="1"/>
    <xf numFmtId="0" fontId="2" fillId="0" borderId="0" xfId="0" applyFont="1"/>
    <xf numFmtId="43" fontId="6" fillId="5" borderId="0" xfId="0" applyNumberFormat="1" applyFont="1" applyFill="1"/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indent="10"/>
    </xf>
    <xf numFmtId="0" fontId="8" fillId="0" borderId="0" xfId="0" applyFont="1" applyAlignment="1">
      <alignment horizontal="center" wrapText="1"/>
    </xf>
    <xf numFmtId="0" fontId="5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indent="8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indent="9"/>
    </xf>
    <xf numFmtId="0" fontId="10" fillId="0" borderId="0" xfId="0" applyFont="1" applyAlignment="1">
      <alignment horizontal="center" wrapText="1"/>
    </xf>
    <xf numFmtId="0" fontId="2" fillId="4" borderId="0" xfId="0" applyFont="1" applyFill="1" applyBorder="1"/>
    <xf numFmtId="49" fontId="0" fillId="4" borderId="0" xfId="0" applyNumberFormat="1" applyFill="1" applyBorder="1"/>
    <xf numFmtId="14" fontId="0" fillId="4" borderId="0" xfId="0" applyNumberFormat="1" applyFill="1" applyBorder="1"/>
    <xf numFmtId="4" fontId="0" fillId="4" borderId="0" xfId="0" applyNumberFormat="1" applyFill="1" applyBorder="1"/>
    <xf numFmtId="0" fontId="0" fillId="4" borderId="0" xfId="0" applyFill="1" applyBorder="1"/>
    <xf numFmtId="43" fontId="0" fillId="4" borderId="0" xfId="1" applyFont="1" applyFill="1" applyBorder="1"/>
    <xf numFmtId="49" fontId="11" fillId="6" borderId="0" xfId="0" applyNumberFormat="1" applyFont="1" applyFill="1" applyAlignment="1">
      <alignment horizontal="left" vertical="center" indent="3"/>
    </xf>
    <xf numFmtId="14" fontId="11" fillId="6" borderId="0" xfId="0" applyNumberFormat="1" applyFont="1" applyFill="1" applyAlignment="1">
      <alignment horizontal="left" vertical="center" indent="3"/>
    </xf>
    <xf numFmtId="4" fontId="11" fillId="6" borderId="0" xfId="0" applyNumberFormat="1" applyFont="1" applyFill="1" applyAlignment="1">
      <alignment horizontal="left" vertical="center" indent="3"/>
    </xf>
    <xf numFmtId="0" fontId="11" fillId="6" borderId="0" xfId="0" applyFont="1" applyFill="1" applyAlignment="1">
      <alignment horizontal="left" vertical="center" indent="3"/>
    </xf>
    <xf numFmtId="0" fontId="12" fillId="6" borderId="0" xfId="0" applyFont="1" applyFill="1" applyAlignment="1">
      <alignment horizontal="left" vertical="center" indent="3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center"/>
    </xf>
    <xf numFmtId="49" fontId="0" fillId="4" borderId="4" xfId="0" applyNumberFormat="1" applyFill="1" applyBorder="1" applyAlignment="1">
      <alignment horizontal="right"/>
    </xf>
    <xf numFmtId="49" fontId="0" fillId="4" borderId="0" xfId="0" applyNumberFormat="1" applyFill="1" applyBorder="1" applyAlignment="1">
      <alignment horizontal="right"/>
    </xf>
    <xf numFmtId="49" fontId="11" fillId="6" borderId="0" xfId="0" applyNumberFormat="1" applyFont="1" applyFill="1" applyAlignment="1">
      <alignment horizontal="right" vertical="center" indent="3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3" justifyLastLine="0" shrinkToFit="0" readingOrder="0"/>
    </dxf>
    <dxf>
      <numFmt numFmtId="30" formatCode="@"/>
      <fill>
        <patternFill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theme="9" tint="0.59999389629810485"/>
        </patternFill>
      </fill>
      <alignment horizontal="left" vertical="center" textRotation="0" wrapText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19" formatCode="d/m/yyyy"/>
      <fill>
        <patternFill patternType="solid">
          <fgColor indexed="64"/>
          <bgColor theme="9" tint="0.59999389629810485"/>
        </patternFill>
      </fill>
      <alignment horizontal="left" vertical="center" textRotation="0" wrapText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19" formatCode="d/m/yyyy"/>
      <fill>
        <patternFill patternType="solid">
          <fgColor indexed="64"/>
          <bgColor theme="9" tint="0.59999389629810485"/>
        </patternFill>
      </fill>
      <alignment horizontal="left" vertical="center" textRotation="0" wrapText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left" vertical="center" textRotation="0" wrapText="0" indent="3" justifyLastLine="0" shrinkToFit="0" readingOrder="0"/>
    </dxf>
    <dxf>
      <font>
        <b/>
        <i/>
        <strike val="0"/>
        <condense val="0"/>
        <extend val="0"/>
        <outline val="0"/>
        <shadow val="0"/>
        <u val="singleAccounting"/>
        <vertAlign val="baseline"/>
        <sz val="20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39997558519241921"/>
        </patternFill>
      </fill>
    </dxf>
    <dxf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/yyyy"/>
      <fill>
        <patternFill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/yyyy"/>
      <fill>
        <patternFill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font>
        <i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142875</xdr:rowOff>
    </xdr:from>
    <xdr:to>
      <xdr:col>1</xdr:col>
      <xdr:colOff>3714749</xdr:colOff>
      <xdr:row>3</xdr:row>
      <xdr:rowOff>46978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49B8AF-85EB-4EAA-B823-949ADD870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"/>
          <a:ext cx="4010024" cy="165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228600</xdr:colOff>
      <xdr:row>238</xdr:row>
      <xdr:rowOff>171450</xdr:rowOff>
    </xdr:from>
    <xdr:to>
      <xdr:col>1</xdr:col>
      <xdr:colOff>3990975</xdr:colOff>
      <xdr:row>239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59653F5-78F9-4C9B-8942-A1DFB8C881FE}"/>
            </a:ext>
          </a:extLst>
        </xdr:cNvPr>
        <xdr:cNvCxnSpPr/>
      </xdr:nvCxnSpPr>
      <xdr:spPr>
        <a:xfrm>
          <a:off x="523875" y="46386750"/>
          <a:ext cx="3762375" cy="19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238</xdr:row>
      <xdr:rowOff>180975</xdr:rowOff>
    </xdr:from>
    <xdr:to>
      <xdr:col>2</xdr:col>
      <xdr:colOff>2019300</xdr:colOff>
      <xdr:row>239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E4CC141-345C-4A63-9AD9-F3EFFD5B38C4}"/>
            </a:ext>
          </a:extLst>
        </xdr:cNvPr>
        <xdr:cNvCxnSpPr/>
      </xdr:nvCxnSpPr>
      <xdr:spPr>
        <a:xfrm>
          <a:off x="4800600" y="46396275"/>
          <a:ext cx="17145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171450</xdr:colOff>
      <xdr:row>238</xdr:row>
      <xdr:rowOff>180975</xdr:rowOff>
    </xdr:from>
    <xdr:to>
      <xdr:col>4</xdr:col>
      <xdr:colOff>104775</xdr:colOff>
      <xdr:row>238</xdr:row>
      <xdr:rowOff>180975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A55B3D1-8A9E-4715-8DA0-3B50ECAA8877}"/>
            </a:ext>
          </a:extLst>
        </xdr:cNvPr>
        <xdr:cNvCxnSpPr/>
      </xdr:nvCxnSpPr>
      <xdr:spPr>
        <a:xfrm>
          <a:off x="7258050" y="46396275"/>
          <a:ext cx="2438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239</xdr:row>
      <xdr:rowOff>0</xdr:rowOff>
    </xdr:from>
    <xdr:to>
      <xdr:col>4</xdr:col>
      <xdr:colOff>57150</xdr:colOff>
      <xdr:row>239</xdr:row>
      <xdr:rowOff>9525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1EEFCAC4-3BD9-4935-8A36-A2D358976CE2}"/>
            </a:ext>
          </a:extLst>
        </xdr:cNvPr>
        <xdr:cNvCxnSpPr/>
      </xdr:nvCxnSpPr>
      <xdr:spPr>
        <a:xfrm flipV="1">
          <a:off x="9591675" y="46405800"/>
          <a:ext cx="5715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57150</xdr:colOff>
      <xdr:row>239</xdr:row>
      <xdr:rowOff>9525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9265673-5846-4CE0-9614-E97213EEC9B4}"/>
            </a:ext>
          </a:extLst>
        </xdr:cNvPr>
        <xdr:cNvCxnSpPr/>
      </xdr:nvCxnSpPr>
      <xdr:spPr>
        <a:xfrm flipV="1">
          <a:off x="11201400" y="46405800"/>
          <a:ext cx="5715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1019175</xdr:colOff>
      <xdr:row>239</xdr:row>
      <xdr:rowOff>0</xdr:rowOff>
    </xdr:from>
    <xdr:to>
      <xdr:col>6</xdr:col>
      <xdr:colOff>476250</xdr:colOff>
      <xdr:row>239</xdr:row>
      <xdr:rowOff>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2A5C3FA2-EE02-436F-9B74-C87A8209D330}"/>
            </a:ext>
          </a:extLst>
        </xdr:cNvPr>
        <xdr:cNvCxnSpPr/>
      </xdr:nvCxnSpPr>
      <xdr:spPr>
        <a:xfrm>
          <a:off x="10610850" y="46405800"/>
          <a:ext cx="2847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(3)" backgroundRefresh="0" connectionId="1" xr16:uid="{1F3D0EC0-F366-4DF7-B81E-6F04A1B17FE3}" autoFormatId="16" applyNumberFormats="0" applyBorderFormats="0" applyFontFormats="0" applyPatternFormats="0" applyAlignmentFormats="0" applyWidthHeightFormats="0">
  <queryTableRefresh nextId="19" unboundColumnsRight="1">
    <queryTableFields count="7">
      <queryTableField id="2" name="DESCRIPCION" tableColumnId="2"/>
      <queryTableField id="17" dataBound="0" tableColumnId="17"/>
      <queryTableField id="16" dataBound="0" tableColumnId="16"/>
      <queryTableField id="4" name="FAMILIA" tableColumnId="4"/>
      <queryTableField id="5" name="EXISTENCIA" tableColumnId="5"/>
      <queryTableField id="8" name="COSTO" tableColumnId="8"/>
      <queryTableField id="15" dataBound="0" tableColumnId="15"/>
    </queryTableFields>
    <queryTableDeletedFields count="10">
      <deletedField name="CANTIDAD_MINIMA"/>
      <deletedField name="ESTATUS"/>
      <deletedField name="nota"/>
      <deletedField name="CODIGOCOMPRA"/>
      <deletedField name="CUENTAPRESUPUESTARIA"/>
      <deletedField name="Tipo de elemento"/>
      <deletedField name="Ruta de acceso"/>
      <deletedField name="Title"/>
      <deletedField name="fechaCreacion"/>
      <deletedField name="CODIGO DE LA FAMILIA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B0D943-4096-40D0-9384-D84F7E1BEFCF}" name="Tabla_query__33" displayName="Tabla_query__33" ref="B4:H232" tableType="queryTable" totalsRowCount="1" headerRowDxfId="15" dataDxfId="14">
  <tableColumns count="7">
    <tableColumn id="2" xr3:uid="{468550B2-6F51-4C8A-A3A9-1A777E122902}" uniqueName="DESCRIPCION_x005f_x0020_PRODUCTO" name="DESCRIPCION" queryTableFieldId="2" dataDxfId="13" totalsRowDxfId="6"/>
    <tableColumn id="17" xr3:uid="{2B50F9C2-DD6B-4EFB-A0F9-8D89948A53AC}" uniqueName="17" name="FECHA DE CRACIÓN" queryTableFieldId="17" dataDxfId="12" totalsRowDxfId="5"/>
    <tableColumn id="16" xr3:uid="{254B0CD0-C6E4-4AAD-9263-0F5802876E61}" uniqueName="16" name="FECHA DE ADQUISICIÓN " queryTableFieldId="16" dataDxfId="11" totalsRowDxfId="4"/>
    <tableColumn id="4" xr3:uid="{2D1DE756-3EA0-451E-8DDF-C019701E716C}" uniqueName="DESCRIPCION_x005f_x0020_FAMILIA" name="CODIGO DE FAMILIA" queryTableFieldId="4" dataDxfId="1" totalsRowDxfId="0"/>
    <tableColumn id="5" xr3:uid="{08C78BF8-646B-4E68-8F76-544F6CFB3E17}" uniqueName="EXISTENCIA" name="EXISTENCIA" queryTableFieldId="5" dataDxfId="10" totalsRowDxfId="3"/>
    <tableColumn id="8" xr3:uid="{6E47EC6B-AC89-492E-B2D6-3CF4A1900F6D}" uniqueName="COSTO" name="COSTO" queryTableFieldId="8" dataDxfId="9" totalsRowDxfId="2"/>
    <tableColumn id="15" xr3:uid="{B7C15DDF-D59A-4992-9AB8-C59B9D2DEAC5}" uniqueName="15" name="VALOR EXISTENCIA " totalsRowFunction="custom" queryTableFieldId="15" dataDxfId="8" totalsRowDxfId="7" dataCellStyle="Millares">
      <calculatedColumnFormula>Tabla_query__33[[#This Row],[EXISTENCIA]]*Tabla_query__33[[#This Row],[COSTO]]</calculatedColumnFormula>
      <totalsRowFormula>SUM(H5:H231)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ADA82-95E4-452C-BC32-4DA8494C16E2}">
  <dimension ref="A2:H242"/>
  <sheetViews>
    <sheetView tabSelected="1" topLeftCell="A91" workbookViewId="0">
      <selection activeCell="M3" sqref="M3"/>
    </sheetView>
  </sheetViews>
  <sheetFormatPr baseColWidth="10" defaultRowHeight="15" x14ac:dyDescent="0.25"/>
  <cols>
    <col min="1" max="1" width="4.42578125" style="15" bestFit="1" customWidth="1"/>
    <col min="2" max="2" width="63" bestFit="1" customWidth="1"/>
    <col min="3" max="3" width="30.85546875" bestFit="1" customWidth="1"/>
    <col min="4" max="4" width="23.28515625" bestFit="1" customWidth="1"/>
    <col min="5" max="5" width="24.140625" style="40" bestFit="1" customWidth="1"/>
    <col min="6" max="6" width="18.5703125" bestFit="1" customWidth="1"/>
    <col min="7" max="7" width="7.5703125" bestFit="1" customWidth="1"/>
    <col min="8" max="8" width="26.5703125" bestFit="1" customWidth="1"/>
  </cols>
  <sheetData>
    <row r="2" spans="1:8" x14ac:dyDescent="0.25">
      <c r="A2" s="1"/>
      <c r="B2" s="1"/>
      <c r="C2" s="2"/>
      <c r="D2" s="2"/>
    </row>
    <row r="3" spans="1:8" ht="123" customHeight="1" x14ac:dyDescent="0.25">
      <c r="A3" s="3"/>
      <c r="B3" s="3"/>
      <c r="C3" s="4" t="s">
        <v>0</v>
      </c>
      <c r="D3" s="4"/>
      <c r="E3" s="4"/>
      <c r="F3" s="4"/>
      <c r="G3" s="4"/>
      <c r="H3" s="4"/>
    </row>
    <row r="4" spans="1:8" s="6" customFormat="1" ht="35.25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41" t="s">
        <v>5</v>
      </c>
      <c r="F4" s="6" t="s">
        <v>6</v>
      </c>
      <c r="G4" s="6" t="s">
        <v>7</v>
      </c>
      <c r="H4" s="6" t="s">
        <v>8</v>
      </c>
    </row>
    <row r="5" spans="1:8" x14ac:dyDescent="0.25">
      <c r="A5" s="7">
        <v>1</v>
      </c>
      <c r="B5" s="8" t="s">
        <v>9</v>
      </c>
      <c r="C5" s="9">
        <v>44553</v>
      </c>
      <c r="D5" s="9">
        <v>44553</v>
      </c>
      <c r="E5" s="42">
        <v>44121706</v>
      </c>
      <c r="F5" s="10">
        <v>4</v>
      </c>
      <c r="G5" s="11">
        <v>328</v>
      </c>
      <c r="H5" s="12">
        <f>Tabla_query__33[[#This Row],[EXISTENCIA]]*Tabla_query__33[[#This Row],[COSTO]]</f>
        <v>1312</v>
      </c>
    </row>
    <row r="6" spans="1:8" x14ac:dyDescent="0.25">
      <c r="A6" s="13">
        <v>2</v>
      </c>
      <c r="B6" s="8" t="s">
        <v>10</v>
      </c>
      <c r="C6" s="9">
        <v>44733</v>
      </c>
      <c r="D6" s="9">
        <v>44733</v>
      </c>
      <c r="E6" s="42">
        <v>44121804</v>
      </c>
      <c r="F6" s="10">
        <v>14</v>
      </c>
      <c r="G6" s="11">
        <v>40</v>
      </c>
      <c r="H6" s="12">
        <f>Tabla_query__33[[#This Row],[EXISTENCIA]]*Tabla_query__33[[#This Row],[COSTO]]</f>
        <v>560</v>
      </c>
    </row>
    <row r="7" spans="1:8" x14ac:dyDescent="0.25">
      <c r="A7" s="7">
        <v>3</v>
      </c>
      <c r="B7" s="8" t="s">
        <v>11</v>
      </c>
      <c r="C7" s="9">
        <v>44553</v>
      </c>
      <c r="D7" s="9">
        <v>44553</v>
      </c>
      <c r="E7" s="42">
        <v>4412180400</v>
      </c>
      <c r="F7" s="10">
        <v>4</v>
      </c>
      <c r="G7" s="11">
        <v>25</v>
      </c>
      <c r="H7" s="12">
        <f>Tabla_query__33[[#This Row],[EXISTENCIA]]*Tabla_query__33[[#This Row],[COSTO]]</f>
        <v>100</v>
      </c>
    </row>
    <row r="8" spans="1:8" x14ac:dyDescent="0.25">
      <c r="A8" s="13">
        <v>4</v>
      </c>
      <c r="B8" s="8" t="s">
        <v>12</v>
      </c>
      <c r="C8" s="9">
        <v>44734</v>
      </c>
      <c r="D8" s="9">
        <v>44734</v>
      </c>
      <c r="E8" s="42">
        <v>44121804</v>
      </c>
      <c r="F8" s="10">
        <v>0</v>
      </c>
      <c r="G8" s="11">
        <v>40</v>
      </c>
      <c r="H8" s="12">
        <f>Tabla_query__33[[#This Row],[EXISTENCIA]]*Tabla_query__33[[#This Row],[COSTO]]</f>
        <v>0</v>
      </c>
    </row>
    <row r="9" spans="1:8" x14ac:dyDescent="0.25">
      <c r="A9" s="7">
        <v>5</v>
      </c>
      <c r="B9" s="8" t="s">
        <v>13</v>
      </c>
      <c r="C9" s="9">
        <v>44733</v>
      </c>
      <c r="D9" s="9">
        <v>44733</v>
      </c>
      <c r="E9" s="42">
        <v>44121706</v>
      </c>
      <c r="F9" s="10">
        <v>188</v>
      </c>
      <c r="G9" s="11">
        <v>190</v>
      </c>
      <c r="H9" s="12">
        <f>Tabla_query__33[[#This Row],[EXISTENCIA]]*Tabla_query__33[[#This Row],[COSTO]]</f>
        <v>35720</v>
      </c>
    </row>
    <row r="10" spans="1:8" x14ac:dyDescent="0.25">
      <c r="A10" s="13">
        <v>6</v>
      </c>
      <c r="B10" s="8" t="s">
        <v>14</v>
      </c>
      <c r="C10" s="9">
        <v>44552</v>
      </c>
      <c r="D10" s="9">
        <v>44552</v>
      </c>
      <c r="E10" s="42">
        <v>44122003</v>
      </c>
      <c r="F10" s="10">
        <v>228</v>
      </c>
      <c r="G10" s="11">
        <v>220</v>
      </c>
      <c r="H10" s="12">
        <f>Tabla_query__33[[#This Row],[EXISTENCIA]]*Tabla_query__33[[#This Row],[COSTO]]</f>
        <v>50160</v>
      </c>
    </row>
    <row r="11" spans="1:8" x14ac:dyDescent="0.25">
      <c r="A11" s="7">
        <v>7</v>
      </c>
      <c r="B11" s="8" t="s">
        <v>15</v>
      </c>
      <c r="C11" s="9">
        <v>44739</v>
      </c>
      <c r="D11" s="9">
        <v>44739</v>
      </c>
      <c r="E11" s="42">
        <v>44121706</v>
      </c>
      <c r="F11" s="10">
        <v>0</v>
      </c>
      <c r="G11" s="11">
        <v>300</v>
      </c>
      <c r="H11" s="12">
        <f>Tabla_query__33[[#This Row],[EXISTENCIA]]*Tabla_query__33[[#This Row],[COSTO]]</f>
        <v>0</v>
      </c>
    </row>
    <row r="12" spans="1:8" x14ac:dyDescent="0.25">
      <c r="A12" s="13">
        <v>8</v>
      </c>
      <c r="B12" s="8" t="s">
        <v>16</v>
      </c>
      <c r="C12" s="9">
        <v>44739</v>
      </c>
      <c r="D12" s="9">
        <v>44739</v>
      </c>
      <c r="E12" s="42">
        <v>44122106</v>
      </c>
      <c r="F12" s="10">
        <v>5</v>
      </c>
      <c r="G12" s="11">
        <v>50</v>
      </c>
      <c r="H12" s="12">
        <f>Tabla_query__33[[#This Row],[EXISTENCIA]]*Tabla_query__33[[#This Row],[COSTO]]</f>
        <v>250</v>
      </c>
    </row>
    <row r="13" spans="1:8" x14ac:dyDescent="0.25">
      <c r="A13" s="7">
        <v>9</v>
      </c>
      <c r="B13" s="8" t="s">
        <v>17</v>
      </c>
      <c r="C13" s="9">
        <v>44628</v>
      </c>
      <c r="D13" s="9">
        <v>44628</v>
      </c>
      <c r="E13" s="42">
        <v>44122003</v>
      </c>
      <c r="F13" s="10">
        <v>4</v>
      </c>
      <c r="G13" s="11">
        <v>80</v>
      </c>
      <c r="H13" s="12">
        <f>Tabla_query__33[[#This Row],[EXISTENCIA]]*Tabla_query__33[[#This Row],[COSTO]]</f>
        <v>320</v>
      </c>
    </row>
    <row r="14" spans="1:8" x14ac:dyDescent="0.25">
      <c r="A14" s="13">
        <v>10</v>
      </c>
      <c r="B14" s="8" t="s">
        <v>18</v>
      </c>
      <c r="C14" s="9">
        <v>44553</v>
      </c>
      <c r="D14" s="9">
        <v>44553</v>
      </c>
      <c r="E14" s="42">
        <v>44122003</v>
      </c>
      <c r="F14" s="10">
        <v>17</v>
      </c>
      <c r="G14" s="11">
        <v>15</v>
      </c>
      <c r="H14" s="12">
        <f>Tabla_query__33[[#This Row],[EXISTENCIA]]*Tabla_query__33[[#This Row],[COSTO]]</f>
        <v>255</v>
      </c>
    </row>
    <row r="15" spans="1:8" x14ac:dyDescent="0.25">
      <c r="A15" s="7">
        <v>11</v>
      </c>
      <c r="B15" s="8" t="s">
        <v>19</v>
      </c>
      <c r="C15" s="9">
        <v>44553</v>
      </c>
      <c r="D15" s="9">
        <v>44553</v>
      </c>
      <c r="E15" s="42">
        <v>44122016</v>
      </c>
      <c r="F15" s="10">
        <v>78</v>
      </c>
      <c r="G15" s="11">
        <v>15</v>
      </c>
      <c r="H15" s="12">
        <f>Tabla_query__33[[#This Row],[EXISTENCIA]]*Tabla_query__33[[#This Row],[COSTO]]</f>
        <v>1170</v>
      </c>
    </row>
    <row r="16" spans="1:8" x14ac:dyDescent="0.25">
      <c r="A16" s="13">
        <v>12</v>
      </c>
      <c r="B16" s="8" t="s">
        <v>20</v>
      </c>
      <c r="C16" s="9">
        <v>44553</v>
      </c>
      <c r="D16" s="9">
        <v>44553</v>
      </c>
      <c r="E16" s="42">
        <v>44122016</v>
      </c>
      <c r="F16" s="10">
        <v>196</v>
      </c>
      <c r="G16" s="11">
        <v>70</v>
      </c>
      <c r="H16" s="12">
        <f>Tabla_query__33[[#This Row],[EXISTENCIA]]*Tabla_query__33[[#This Row],[COSTO]]</f>
        <v>13720</v>
      </c>
    </row>
    <row r="17" spans="1:8" x14ac:dyDescent="0.25">
      <c r="A17" s="7">
        <v>13</v>
      </c>
      <c r="B17" s="8" t="s">
        <v>21</v>
      </c>
      <c r="C17" s="9">
        <v>44739</v>
      </c>
      <c r="D17" s="9">
        <v>44739</v>
      </c>
      <c r="E17" s="42">
        <v>44122016</v>
      </c>
      <c r="F17" s="10">
        <v>108</v>
      </c>
      <c r="G17" s="11">
        <v>50</v>
      </c>
      <c r="H17" s="12">
        <f>Tabla_query__33[[#This Row],[EXISTENCIA]]*Tabla_query__33[[#This Row],[COSTO]]</f>
        <v>5400</v>
      </c>
    </row>
    <row r="18" spans="1:8" x14ac:dyDescent="0.25">
      <c r="A18" s="13">
        <v>14</v>
      </c>
      <c r="B18" s="8" t="s">
        <v>22</v>
      </c>
      <c r="C18" s="9">
        <v>44739</v>
      </c>
      <c r="D18" s="9">
        <v>44739</v>
      </c>
      <c r="E18" s="42">
        <v>44122016</v>
      </c>
      <c r="F18" s="10">
        <v>102</v>
      </c>
      <c r="G18" s="11">
        <v>25</v>
      </c>
      <c r="H18" s="12">
        <f>Tabla_query__33[[#This Row],[EXISTENCIA]]*Tabla_query__33[[#This Row],[COSTO]]</f>
        <v>2550</v>
      </c>
    </row>
    <row r="19" spans="1:8" x14ac:dyDescent="0.25">
      <c r="A19" s="7">
        <v>15</v>
      </c>
      <c r="B19" s="8" t="s">
        <v>23</v>
      </c>
      <c r="C19" s="9">
        <v>44739</v>
      </c>
      <c r="D19" s="9">
        <v>44739</v>
      </c>
      <c r="E19" s="42">
        <v>44103105</v>
      </c>
      <c r="F19" s="10">
        <v>0</v>
      </c>
      <c r="G19" s="11">
        <v>65</v>
      </c>
      <c r="H19" s="12">
        <f>Tabla_query__33[[#This Row],[EXISTENCIA]]*Tabla_query__33[[#This Row],[COSTO]]</f>
        <v>0</v>
      </c>
    </row>
    <row r="20" spans="1:8" x14ac:dyDescent="0.25">
      <c r="A20" s="13">
        <v>16</v>
      </c>
      <c r="B20" s="8" t="s">
        <v>24</v>
      </c>
      <c r="C20" s="9">
        <v>44553</v>
      </c>
      <c r="D20" s="9">
        <v>44553</v>
      </c>
      <c r="E20" s="42">
        <v>44103105</v>
      </c>
      <c r="F20" s="10">
        <v>24</v>
      </c>
      <c r="G20" s="11">
        <v>65</v>
      </c>
      <c r="H20" s="12">
        <f>Tabla_query__33[[#This Row],[EXISTENCIA]]*Tabla_query__33[[#This Row],[COSTO]]</f>
        <v>1560</v>
      </c>
    </row>
    <row r="21" spans="1:8" x14ac:dyDescent="0.25">
      <c r="A21" s="7">
        <v>17</v>
      </c>
      <c r="B21" s="8" t="s">
        <v>25</v>
      </c>
      <c r="C21" s="9">
        <v>44553</v>
      </c>
      <c r="D21" s="9">
        <v>44553</v>
      </c>
      <c r="E21" s="42">
        <v>44103105</v>
      </c>
      <c r="F21" s="10">
        <v>29</v>
      </c>
      <c r="G21" s="11">
        <v>45</v>
      </c>
      <c r="H21" s="12">
        <f>Tabla_query__33[[#This Row],[EXISTENCIA]]*Tabla_query__33[[#This Row],[COSTO]]</f>
        <v>1305</v>
      </c>
    </row>
    <row r="22" spans="1:8" x14ac:dyDescent="0.25">
      <c r="A22" s="13">
        <v>18</v>
      </c>
      <c r="B22" s="8" t="s">
        <v>26</v>
      </c>
      <c r="C22" s="9">
        <v>44739</v>
      </c>
      <c r="D22" s="9">
        <v>44739</v>
      </c>
      <c r="E22" s="42">
        <v>44122003</v>
      </c>
      <c r="F22" s="10">
        <v>0</v>
      </c>
      <c r="G22" s="11">
        <v>140</v>
      </c>
      <c r="H22" s="12">
        <f>Tabla_query__33[[#This Row],[EXISTENCIA]]*Tabla_query__33[[#This Row],[COSTO]]</f>
        <v>0</v>
      </c>
    </row>
    <row r="23" spans="1:8" x14ac:dyDescent="0.25">
      <c r="A23" s="7">
        <v>19</v>
      </c>
      <c r="B23" s="8" t="s">
        <v>27</v>
      </c>
      <c r="C23" s="9">
        <v>44739</v>
      </c>
      <c r="D23" s="9">
        <v>44739</v>
      </c>
      <c r="E23" s="42">
        <v>44121701</v>
      </c>
      <c r="F23" s="10">
        <v>50</v>
      </c>
      <c r="G23" s="11">
        <v>40</v>
      </c>
      <c r="H23" s="12">
        <f>Tabla_query__33[[#This Row],[EXISTENCIA]]*Tabla_query__33[[#This Row],[COSTO]]</f>
        <v>2000</v>
      </c>
    </row>
    <row r="24" spans="1:8" x14ac:dyDescent="0.25">
      <c r="A24" s="13">
        <v>20</v>
      </c>
      <c r="B24" s="8" t="s">
        <v>28</v>
      </c>
      <c r="C24" s="9">
        <v>44553</v>
      </c>
      <c r="D24" s="9">
        <v>44553</v>
      </c>
      <c r="E24" s="42">
        <v>44122011</v>
      </c>
      <c r="F24" s="10">
        <v>0</v>
      </c>
      <c r="G24" s="11">
        <v>65</v>
      </c>
      <c r="H24" s="12">
        <f>Tabla_query__33[[#This Row],[EXISTENCIA]]*Tabla_query__33[[#This Row],[COSTO]]</f>
        <v>0</v>
      </c>
    </row>
    <row r="25" spans="1:8" x14ac:dyDescent="0.25">
      <c r="A25" s="7">
        <v>21</v>
      </c>
      <c r="B25" s="8" t="s">
        <v>29</v>
      </c>
      <c r="C25" s="9">
        <v>44553</v>
      </c>
      <c r="D25" s="9">
        <v>44553</v>
      </c>
      <c r="E25" s="42">
        <v>44103105</v>
      </c>
      <c r="F25" s="10">
        <v>3117</v>
      </c>
      <c r="G25" s="11">
        <v>65</v>
      </c>
      <c r="H25" s="12">
        <f>Tabla_query__33[[#This Row],[EXISTENCIA]]*Tabla_query__33[[#This Row],[COSTO]]</f>
        <v>202605</v>
      </c>
    </row>
    <row r="26" spans="1:8" x14ac:dyDescent="0.25">
      <c r="A26" s="13">
        <v>22</v>
      </c>
      <c r="B26" s="8" t="s">
        <v>30</v>
      </c>
      <c r="C26" s="9">
        <v>44550</v>
      </c>
      <c r="D26" s="9">
        <v>44550</v>
      </c>
      <c r="E26" s="42">
        <v>44121706</v>
      </c>
      <c r="F26" s="10">
        <v>0</v>
      </c>
      <c r="G26" s="11">
        <v>300</v>
      </c>
      <c r="H26" s="12">
        <f>Tabla_query__33[[#This Row],[EXISTENCIA]]*Tabla_query__33[[#This Row],[COSTO]]</f>
        <v>0</v>
      </c>
    </row>
    <row r="27" spans="1:8" x14ac:dyDescent="0.25">
      <c r="A27" s="7">
        <v>23</v>
      </c>
      <c r="B27" s="8" t="s">
        <v>31</v>
      </c>
      <c r="C27" s="9">
        <v>44550</v>
      </c>
      <c r="D27" s="9">
        <v>44550</v>
      </c>
      <c r="E27" s="42">
        <v>44122011</v>
      </c>
      <c r="F27" s="10">
        <v>1</v>
      </c>
      <c r="G27" s="11">
        <v>450</v>
      </c>
      <c r="H27" s="12">
        <f>Tabla_query__33[[#This Row],[EXISTENCIA]]*Tabla_query__33[[#This Row],[COSTO]]</f>
        <v>450</v>
      </c>
    </row>
    <row r="28" spans="1:8" x14ac:dyDescent="0.25">
      <c r="A28" s="13">
        <v>24</v>
      </c>
      <c r="B28" s="8" t="s">
        <v>32</v>
      </c>
      <c r="C28" s="9">
        <v>44550</v>
      </c>
      <c r="D28" s="9">
        <v>44550</v>
      </c>
      <c r="E28" s="42">
        <v>44122016</v>
      </c>
      <c r="F28" s="10">
        <v>140</v>
      </c>
      <c r="G28" s="11">
        <v>5</v>
      </c>
      <c r="H28" s="12">
        <f>Tabla_query__33[[#This Row],[EXISTENCIA]]*Tabla_query__33[[#This Row],[COSTO]]</f>
        <v>700</v>
      </c>
    </row>
    <row r="29" spans="1:8" x14ac:dyDescent="0.25">
      <c r="A29" s="7">
        <v>25</v>
      </c>
      <c r="B29" s="8" t="s">
        <v>33</v>
      </c>
      <c r="C29" s="9">
        <v>44739</v>
      </c>
      <c r="D29" s="9">
        <v>44739</v>
      </c>
      <c r="E29" s="42">
        <v>44103106</v>
      </c>
      <c r="F29" s="10">
        <v>3</v>
      </c>
      <c r="G29" s="11">
        <v>295</v>
      </c>
      <c r="H29" s="12">
        <f>Tabla_query__33[[#This Row],[EXISTENCIA]]*Tabla_query__33[[#This Row],[COSTO]]</f>
        <v>885</v>
      </c>
    </row>
    <row r="30" spans="1:8" x14ac:dyDescent="0.25">
      <c r="A30" s="13">
        <v>26</v>
      </c>
      <c r="B30" s="8" t="s">
        <v>34</v>
      </c>
      <c r="C30" s="9">
        <v>44897</v>
      </c>
      <c r="D30" s="9">
        <v>44897</v>
      </c>
      <c r="E30" s="42">
        <v>44103105</v>
      </c>
      <c r="F30" s="10">
        <v>4</v>
      </c>
      <c r="G30" s="11">
        <v>1450</v>
      </c>
      <c r="H30" s="12">
        <f>Tabla_query__33[[#This Row],[EXISTENCIA]]*Tabla_query__33[[#This Row],[COSTO]]</f>
        <v>5800</v>
      </c>
    </row>
    <row r="31" spans="1:8" x14ac:dyDescent="0.25">
      <c r="A31" s="7">
        <v>27</v>
      </c>
      <c r="B31" s="8" t="s">
        <v>35</v>
      </c>
      <c r="C31" s="9">
        <v>44553</v>
      </c>
      <c r="D31" s="9">
        <v>44553</v>
      </c>
      <c r="E31" s="42">
        <v>44122016</v>
      </c>
      <c r="F31" s="10">
        <v>80</v>
      </c>
      <c r="G31" s="11">
        <v>90</v>
      </c>
      <c r="H31" s="12">
        <f>Tabla_query__33[[#This Row],[EXISTENCIA]]*Tabla_query__33[[#This Row],[COSTO]]</f>
        <v>7200</v>
      </c>
    </row>
    <row r="32" spans="1:8" x14ac:dyDescent="0.25">
      <c r="A32" s="13">
        <v>28</v>
      </c>
      <c r="B32" s="8" t="s">
        <v>36</v>
      </c>
      <c r="C32" s="9">
        <v>44739</v>
      </c>
      <c r="D32" s="9">
        <v>44739</v>
      </c>
      <c r="E32" s="42">
        <v>44122016</v>
      </c>
      <c r="F32" s="10">
        <v>13</v>
      </c>
      <c r="G32" s="11">
        <v>250</v>
      </c>
      <c r="H32" s="12">
        <f>Tabla_query__33[[#This Row],[EXISTENCIA]]*Tabla_query__33[[#This Row],[COSTO]]</f>
        <v>3250</v>
      </c>
    </row>
    <row r="33" spans="1:8" x14ac:dyDescent="0.25">
      <c r="A33" s="7">
        <v>29</v>
      </c>
      <c r="B33" s="8" t="s">
        <v>37</v>
      </c>
      <c r="C33" s="9">
        <v>44739</v>
      </c>
      <c r="D33" s="9">
        <v>44739</v>
      </c>
      <c r="E33" s="42">
        <v>44122016</v>
      </c>
      <c r="F33" s="10">
        <v>0</v>
      </c>
      <c r="G33" s="11">
        <v>250</v>
      </c>
      <c r="H33" s="12">
        <f>Tabla_query__33[[#This Row],[EXISTENCIA]]*Tabla_query__33[[#This Row],[COSTO]]</f>
        <v>0</v>
      </c>
    </row>
    <row r="34" spans="1:8" x14ac:dyDescent="0.25">
      <c r="A34" s="13">
        <v>30</v>
      </c>
      <c r="B34" s="8" t="s">
        <v>38</v>
      </c>
      <c r="C34" s="9">
        <v>44739</v>
      </c>
      <c r="D34" s="9">
        <v>44739</v>
      </c>
      <c r="E34" s="42">
        <v>44122010</v>
      </c>
      <c r="F34" s="10">
        <v>0</v>
      </c>
      <c r="G34" s="11">
        <v>30</v>
      </c>
      <c r="H34" s="12">
        <f>Tabla_query__33[[#This Row],[EXISTENCIA]]*Tabla_query__33[[#This Row],[COSTO]]</f>
        <v>0</v>
      </c>
    </row>
    <row r="35" spans="1:8" x14ac:dyDescent="0.25">
      <c r="A35" s="7">
        <v>31</v>
      </c>
      <c r="B35" s="8" t="s">
        <v>39</v>
      </c>
      <c r="C35" s="9">
        <v>44599</v>
      </c>
      <c r="D35" s="9">
        <v>44599</v>
      </c>
      <c r="E35" s="42">
        <v>44121706</v>
      </c>
      <c r="F35" s="10">
        <v>1182</v>
      </c>
      <c r="G35" s="11">
        <v>10</v>
      </c>
      <c r="H35" s="12">
        <f>Tabla_query__33[[#This Row],[EXISTENCIA]]*Tabla_query__33[[#This Row],[COSTO]]</f>
        <v>11820</v>
      </c>
    </row>
    <row r="36" spans="1:8" x14ac:dyDescent="0.25">
      <c r="A36" s="13">
        <v>32</v>
      </c>
      <c r="B36" s="8" t="s">
        <v>40</v>
      </c>
      <c r="C36" s="9">
        <v>44553</v>
      </c>
      <c r="D36" s="9">
        <v>44553</v>
      </c>
      <c r="E36" s="42">
        <v>44121706</v>
      </c>
      <c r="F36" s="10">
        <v>12</v>
      </c>
      <c r="G36" s="11">
        <v>10</v>
      </c>
      <c r="H36" s="12">
        <f>Tabla_query__33[[#This Row],[EXISTENCIA]]*Tabla_query__33[[#This Row],[COSTO]]</f>
        <v>120</v>
      </c>
    </row>
    <row r="37" spans="1:8" x14ac:dyDescent="0.25">
      <c r="A37" s="7">
        <v>33</v>
      </c>
      <c r="B37" s="8" t="s">
        <v>41</v>
      </c>
      <c r="C37" s="9">
        <v>44673</v>
      </c>
      <c r="D37" s="9">
        <v>44673</v>
      </c>
      <c r="E37" s="42">
        <v>44122107</v>
      </c>
      <c r="F37" s="10">
        <v>15</v>
      </c>
      <c r="G37" s="11">
        <v>10</v>
      </c>
      <c r="H37" s="12">
        <f>Tabla_query__33[[#This Row],[EXISTENCIA]]*Tabla_query__33[[#This Row],[COSTO]]</f>
        <v>150</v>
      </c>
    </row>
    <row r="38" spans="1:8" x14ac:dyDescent="0.25">
      <c r="A38" s="13">
        <v>34</v>
      </c>
      <c r="B38" s="8" t="s">
        <v>42</v>
      </c>
      <c r="C38" s="9">
        <v>44550</v>
      </c>
      <c r="D38" s="9">
        <v>44550</v>
      </c>
      <c r="E38" s="42">
        <v>44121706</v>
      </c>
      <c r="F38" s="10">
        <v>9767</v>
      </c>
      <c r="G38" s="11">
        <v>40</v>
      </c>
      <c r="H38" s="12">
        <f>Tabla_query__33[[#This Row],[EXISTENCIA]]*Tabla_query__33[[#This Row],[COSTO]]</f>
        <v>390680</v>
      </c>
    </row>
    <row r="39" spans="1:8" x14ac:dyDescent="0.25">
      <c r="A39" s="7">
        <v>35</v>
      </c>
      <c r="B39" s="8" t="s">
        <v>43</v>
      </c>
      <c r="C39" s="9">
        <v>44739</v>
      </c>
      <c r="D39" s="9">
        <v>44739</v>
      </c>
      <c r="E39" s="42">
        <v>44121706</v>
      </c>
      <c r="F39" s="10">
        <v>9382</v>
      </c>
      <c r="G39" s="11">
        <v>30</v>
      </c>
      <c r="H39" s="12">
        <f>Tabla_query__33[[#This Row],[EXISTENCIA]]*Tabla_query__33[[#This Row],[COSTO]]</f>
        <v>281460</v>
      </c>
    </row>
    <row r="40" spans="1:8" x14ac:dyDescent="0.25">
      <c r="A40" s="13">
        <v>36</v>
      </c>
      <c r="B40" s="8" t="s">
        <v>44</v>
      </c>
      <c r="C40" s="9">
        <v>44739</v>
      </c>
      <c r="D40" s="9">
        <v>44739</v>
      </c>
      <c r="E40" s="42">
        <v>44122016</v>
      </c>
      <c r="F40" s="10">
        <v>152</v>
      </c>
      <c r="G40" s="11">
        <v>30</v>
      </c>
      <c r="H40" s="12">
        <f>Tabla_query__33[[#This Row],[EXISTENCIA]]*Tabla_query__33[[#This Row],[COSTO]]</f>
        <v>4560</v>
      </c>
    </row>
    <row r="41" spans="1:8" x14ac:dyDescent="0.25">
      <c r="A41" s="7">
        <v>37</v>
      </c>
      <c r="B41" s="8" t="s">
        <v>45</v>
      </c>
      <c r="C41" s="9">
        <v>44739</v>
      </c>
      <c r="D41" s="9">
        <v>44739</v>
      </c>
      <c r="E41" s="42">
        <v>44122016</v>
      </c>
      <c r="F41" s="10">
        <v>117</v>
      </c>
      <c r="G41" s="11">
        <v>30</v>
      </c>
      <c r="H41" s="12">
        <f>Tabla_query__33[[#This Row],[EXISTENCIA]]*Tabla_query__33[[#This Row],[COSTO]]</f>
        <v>3510</v>
      </c>
    </row>
    <row r="42" spans="1:8" x14ac:dyDescent="0.25">
      <c r="A42" s="13">
        <v>38</v>
      </c>
      <c r="B42" s="8" t="s">
        <v>46</v>
      </c>
      <c r="C42" s="9">
        <v>44550</v>
      </c>
      <c r="D42" s="9">
        <v>44550</v>
      </c>
      <c r="E42" s="42">
        <v>44121706</v>
      </c>
      <c r="F42" s="10">
        <v>348</v>
      </c>
      <c r="G42" s="11">
        <v>280</v>
      </c>
      <c r="H42" s="12">
        <f>Tabla_query__33[[#This Row],[EXISTENCIA]]*Tabla_query__33[[#This Row],[COSTO]]</f>
        <v>97440</v>
      </c>
    </row>
    <row r="43" spans="1:8" x14ac:dyDescent="0.25">
      <c r="A43" s="7">
        <v>39</v>
      </c>
      <c r="B43" s="8" t="s">
        <v>47</v>
      </c>
      <c r="C43" s="9">
        <v>44550</v>
      </c>
      <c r="D43" s="9">
        <v>44550</v>
      </c>
      <c r="E43" s="42">
        <v>44121706</v>
      </c>
      <c r="F43" s="10">
        <v>9</v>
      </c>
      <c r="G43" s="11">
        <v>390</v>
      </c>
      <c r="H43" s="12">
        <f>Tabla_query__33[[#This Row],[EXISTENCIA]]*Tabla_query__33[[#This Row],[COSTO]]</f>
        <v>3510</v>
      </c>
    </row>
    <row r="44" spans="1:8" x14ac:dyDescent="0.25">
      <c r="A44" s="13">
        <v>40</v>
      </c>
      <c r="B44" s="8" t="s">
        <v>48</v>
      </c>
      <c r="C44" s="9">
        <v>44550</v>
      </c>
      <c r="D44" s="9">
        <v>44550</v>
      </c>
      <c r="E44" s="42">
        <v>14111519</v>
      </c>
      <c r="F44" s="10">
        <v>210</v>
      </c>
      <c r="G44" s="11">
        <v>250</v>
      </c>
      <c r="H44" s="12">
        <f>Tabla_query__33[[#This Row],[EXISTENCIA]]*Tabla_query__33[[#This Row],[COSTO]]</f>
        <v>52500</v>
      </c>
    </row>
    <row r="45" spans="1:8" x14ac:dyDescent="0.25">
      <c r="A45" s="7">
        <v>41</v>
      </c>
      <c r="B45" s="8" t="s">
        <v>49</v>
      </c>
      <c r="C45" s="9">
        <v>44553</v>
      </c>
      <c r="D45" s="9">
        <v>44553</v>
      </c>
      <c r="E45" s="42">
        <v>14111507</v>
      </c>
      <c r="F45" s="10">
        <v>30</v>
      </c>
      <c r="G45" s="11">
        <v>10</v>
      </c>
      <c r="H45" s="12">
        <f>Tabla_query__33[[#This Row],[EXISTENCIA]]*Tabla_query__33[[#This Row],[COSTO]]</f>
        <v>300</v>
      </c>
    </row>
    <row r="46" spans="1:8" x14ac:dyDescent="0.25">
      <c r="A46" s="13">
        <v>42</v>
      </c>
      <c r="B46" s="8" t="s">
        <v>50</v>
      </c>
      <c r="C46" s="9">
        <v>44739</v>
      </c>
      <c r="D46" s="9">
        <v>44739</v>
      </c>
      <c r="E46" s="42">
        <v>44103106</v>
      </c>
      <c r="F46" s="10">
        <v>4</v>
      </c>
      <c r="G46" s="11">
        <v>293</v>
      </c>
      <c r="H46" s="12">
        <f>Tabla_query__33[[#This Row],[EXISTENCIA]]*Tabla_query__33[[#This Row],[COSTO]]</f>
        <v>1172</v>
      </c>
    </row>
    <row r="47" spans="1:8" x14ac:dyDescent="0.25">
      <c r="A47" s="7">
        <v>43</v>
      </c>
      <c r="B47" s="8" t="s">
        <v>51</v>
      </c>
      <c r="C47" s="9">
        <v>44553</v>
      </c>
      <c r="D47" s="9">
        <v>44553</v>
      </c>
      <c r="E47" s="42">
        <v>44121702</v>
      </c>
      <c r="F47" s="10">
        <v>36</v>
      </c>
      <c r="G47" s="11">
        <v>30</v>
      </c>
      <c r="H47" s="12">
        <f>Tabla_query__33[[#This Row],[EXISTENCIA]]*Tabla_query__33[[#This Row],[COSTO]]</f>
        <v>1080</v>
      </c>
    </row>
    <row r="48" spans="1:8" x14ac:dyDescent="0.25">
      <c r="A48" s="13">
        <v>44</v>
      </c>
      <c r="B48" s="8" t="s">
        <v>52</v>
      </c>
      <c r="C48" s="9">
        <v>44739</v>
      </c>
      <c r="D48" s="9">
        <v>44739</v>
      </c>
      <c r="E48" s="42">
        <v>44121618</v>
      </c>
      <c r="F48" s="10">
        <v>134</v>
      </c>
      <c r="G48" s="11">
        <v>25</v>
      </c>
      <c r="H48" s="12">
        <f>Tabla_query__33[[#This Row],[EXISTENCIA]]*Tabla_query__33[[#This Row],[COSTO]]</f>
        <v>3350</v>
      </c>
    </row>
    <row r="49" spans="1:8" x14ac:dyDescent="0.25">
      <c r="A49" s="7">
        <v>45</v>
      </c>
      <c r="B49" s="8" t="s">
        <v>53</v>
      </c>
      <c r="C49" s="9">
        <v>44553</v>
      </c>
      <c r="D49" s="9">
        <v>44553</v>
      </c>
      <c r="E49" s="42">
        <v>44121708</v>
      </c>
      <c r="F49" s="10">
        <v>226</v>
      </c>
      <c r="G49" s="11">
        <v>35</v>
      </c>
      <c r="H49" s="12">
        <f>Tabla_query__33[[#This Row],[EXISTENCIA]]*Tabla_query__33[[#This Row],[COSTO]]</f>
        <v>7910</v>
      </c>
    </row>
    <row r="50" spans="1:8" x14ac:dyDescent="0.25">
      <c r="A50" s="13">
        <v>46</v>
      </c>
      <c r="B50" s="8" t="s">
        <v>54</v>
      </c>
      <c r="C50" s="9">
        <v>44739</v>
      </c>
      <c r="D50" s="9">
        <v>44739</v>
      </c>
      <c r="E50" s="42">
        <v>4122018</v>
      </c>
      <c r="F50" s="10">
        <v>168</v>
      </c>
      <c r="G50" s="11">
        <v>45</v>
      </c>
      <c r="H50" s="12">
        <f>Tabla_query__33[[#This Row],[EXISTENCIA]]*Tabla_query__33[[#This Row],[COSTO]]</f>
        <v>7560</v>
      </c>
    </row>
    <row r="51" spans="1:8" x14ac:dyDescent="0.25">
      <c r="A51" s="7">
        <v>47</v>
      </c>
      <c r="B51" s="8" t="s">
        <v>55</v>
      </c>
      <c r="C51" s="9">
        <v>44739</v>
      </c>
      <c r="D51" s="9">
        <v>44739</v>
      </c>
      <c r="E51" s="42">
        <v>44103105</v>
      </c>
      <c r="F51" s="10">
        <v>34</v>
      </c>
      <c r="G51" s="11">
        <v>310</v>
      </c>
      <c r="H51" s="12">
        <f>Tabla_query__33[[#This Row],[EXISTENCIA]]*Tabla_query__33[[#This Row],[COSTO]]</f>
        <v>10540</v>
      </c>
    </row>
    <row r="52" spans="1:8" x14ac:dyDescent="0.25">
      <c r="A52" s="13">
        <v>48</v>
      </c>
      <c r="B52" s="8" t="s">
        <v>56</v>
      </c>
      <c r="C52" s="9">
        <v>44739</v>
      </c>
      <c r="D52" s="9">
        <v>44739</v>
      </c>
      <c r="E52" s="42">
        <v>41111604</v>
      </c>
      <c r="F52" s="10">
        <v>15</v>
      </c>
      <c r="G52" s="11">
        <v>20</v>
      </c>
      <c r="H52" s="12">
        <f>Tabla_query__33[[#This Row],[EXISTENCIA]]*Tabla_query__33[[#This Row],[COSTO]]</f>
        <v>300</v>
      </c>
    </row>
    <row r="53" spans="1:8" x14ac:dyDescent="0.25">
      <c r="A53" s="7">
        <v>49</v>
      </c>
      <c r="B53" s="8" t="s">
        <v>57</v>
      </c>
      <c r="C53" s="9">
        <v>44553</v>
      </c>
      <c r="D53" s="9">
        <v>44553</v>
      </c>
      <c r="E53" s="42">
        <v>60101903</v>
      </c>
      <c r="F53" s="10">
        <v>8</v>
      </c>
      <c r="G53" s="11">
        <v>30</v>
      </c>
      <c r="H53" s="12">
        <f>Tabla_query__33[[#This Row],[EXISTENCIA]]*Tabla_query__33[[#This Row],[COSTO]]</f>
        <v>240</v>
      </c>
    </row>
    <row r="54" spans="1:8" x14ac:dyDescent="0.25">
      <c r="A54" s="13">
        <v>50</v>
      </c>
      <c r="B54" s="8" t="s">
        <v>58</v>
      </c>
      <c r="C54" s="9">
        <v>44739</v>
      </c>
      <c r="D54" s="9">
        <v>44739</v>
      </c>
      <c r="E54" s="42">
        <v>44122104</v>
      </c>
      <c r="F54" s="10">
        <v>9</v>
      </c>
      <c r="G54" s="11">
        <v>35</v>
      </c>
      <c r="H54" s="12">
        <f>Tabla_query__33[[#This Row],[EXISTENCIA]]*Tabla_query__33[[#This Row],[COSTO]]</f>
        <v>315</v>
      </c>
    </row>
    <row r="55" spans="1:8" x14ac:dyDescent="0.25">
      <c r="A55" s="7">
        <v>51</v>
      </c>
      <c r="B55" s="8" t="s">
        <v>59</v>
      </c>
      <c r="C55" s="9">
        <v>44739</v>
      </c>
      <c r="D55" s="9">
        <v>44739</v>
      </c>
      <c r="E55" s="42">
        <v>44121804</v>
      </c>
      <c r="F55" s="10">
        <v>202</v>
      </c>
      <c r="G55" s="11">
        <v>60</v>
      </c>
      <c r="H55" s="12">
        <f>Tabla_query__33[[#This Row],[EXISTENCIA]]*Tabla_query__33[[#This Row],[COSTO]]</f>
        <v>12120</v>
      </c>
    </row>
    <row r="56" spans="1:8" x14ac:dyDescent="0.25">
      <c r="A56" s="13">
        <v>52</v>
      </c>
      <c r="B56" s="8" t="s">
        <v>60</v>
      </c>
      <c r="C56" s="9"/>
      <c r="D56" s="9"/>
      <c r="E56" s="42">
        <v>4121503</v>
      </c>
      <c r="F56" s="10">
        <v>3789</v>
      </c>
      <c r="G56" s="11">
        <v>10</v>
      </c>
      <c r="H56" s="12">
        <f>Tabla_query__33[[#This Row],[EXISTENCIA]]*Tabla_query__33[[#This Row],[COSTO]]</f>
        <v>37890</v>
      </c>
    </row>
    <row r="57" spans="1:8" x14ac:dyDescent="0.25">
      <c r="A57" s="7">
        <v>53</v>
      </c>
      <c r="B57" s="8" t="s">
        <v>61</v>
      </c>
      <c r="C57" s="9">
        <v>44739</v>
      </c>
      <c r="D57" s="9">
        <v>44739</v>
      </c>
      <c r="E57" s="42">
        <v>4121503</v>
      </c>
      <c r="F57" s="10">
        <v>0</v>
      </c>
      <c r="G57" s="11">
        <v>3</v>
      </c>
      <c r="H57" s="12">
        <f>Tabla_query__33[[#This Row],[EXISTENCIA]]*Tabla_query__33[[#This Row],[COSTO]]</f>
        <v>0</v>
      </c>
    </row>
    <row r="58" spans="1:8" x14ac:dyDescent="0.25">
      <c r="A58" s="13">
        <v>54</v>
      </c>
      <c r="B58" s="8" t="s">
        <v>62</v>
      </c>
      <c r="C58" s="9">
        <v>44739</v>
      </c>
      <c r="D58" s="9">
        <v>44739</v>
      </c>
      <c r="E58" s="42">
        <v>14111507</v>
      </c>
      <c r="F58" s="10">
        <v>0</v>
      </c>
      <c r="G58" s="11">
        <v>10</v>
      </c>
      <c r="H58" s="12">
        <f>Tabla_query__33[[#This Row],[EXISTENCIA]]*Tabla_query__33[[#This Row],[COSTO]]</f>
        <v>0</v>
      </c>
    </row>
    <row r="59" spans="1:8" x14ac:dyDescent="0.25">
      <c r="A59" s="7">
        <v>55</v>
      </c>
      <c r="B59" s="8" t="s">
        <v>63</v>
      </c>
      <c r="C59" s="9">
        <v>44739</v>
      </c>
      <c r="D59" s="9">
        <v>44739</v>
      </c>
      <c r="E59" s="42">
        <v>14111507</v>
      </c>
      <c r="F59" s="10">
        <v>950</v>
      </c>
      <c r="G59" s="11">
        <v>12</v>
      </c>
      <c r="H59" s="12">
        <f>Tabla_query__33[[#This Row],[EXISTENCIA]]*Tabla_query__33[[#This Row],[COSTO]]</f>
        <v>11400</v>
      </c>
    </row>
    <row r="60" spans="1:8" x14ac:dyDescent="0.25">
      <c r="A60" s="13">
        <v>56</v>
      </c>
      <c r="B60" s="8" t="s">
        <v>64</v>
      </c>
      <c r="C60" s="9">
        <v>44553</v>
      </c>
      <c r="D60" s="9">
        <v>44553</v>
      </c>
      <c r="E60" s="42">
        <v>44122016</v>
      </c>
      <c r="F60" s="10">
        <v>0</v>
      </c>
      <c r="G60" s="11">
        <v>35</v>
      </c>
      <c r="H60" s="12">
        <f>Tabla_query__33[[#This Row],[EXISTENCIA]]*Tabla_query__33[[#This Row],[COSTO]]</f>
        <v>0</v>
      </c>
    </row>
    <row r="61" spans="1:8" x14ac:dyDescent="0.25">
      <c r="A61" s="7">
        <v>57</v>
      </c>
      <c r="B61" s="8" t="s">
        <v>65</v>
      </c>
      <c r="C61" s="9">
        <v>44553</v>
      </c>
      <c r="D61" s="9">
        <v>44553</v>
      </c>
      <c r="E61" s="42">
        <v>44103105</v>
      </c>
      <c r="F61" s="10">
        <v>3</v>
      </c>
      <c r="G61" s="11">
        <v>7454</v>
      </c>
      <c r="H61" s="12">
        <f>Tabla_query__33[[#This Row],[EXISTENCIA]]*Tabla_query__33[[#This Row],[COSTO]]</f>
        <v>22362</v>
      </c>
    </row>
    <row r="62" spans="1:8" x14ac:dyDescent="0.25">
      <c r="A62" s="13">
        <v>58</v>
      </c>
      <c r="B62" s="8" t="s">
        <v>66</v>
      </c>
      <c r="C62" s="9">
        <v>44553</v>
      </c>
      <c r="D62" s="9">
        <v>44553</v>
      </c>
      <c r="E62" s="42">
        <v>44103105</v>
      </c>
      <c r="F62" s="10">
        <v>2</v>
      </c>
      <c r="G62" s="11">
        <v>520</v>
      </c>
      <c r="H62" s="12">
        <f>Tabla_query__33[[#This Row],[EXISTENCIA]]*Tabla_query__33[[#This Row],[COSTO]]</f>
        <v>1040</v>
      </c>
    </row>
    <row r="63" spans="1:8" x14ac:dyDescent="0.25">
      <c r="A63" s="7">
        <v>59</v>
      </c>
      <c r="B63" s="8" t="s">
        <v>67</v>
      </c>
      <c r="C63" s="9">
        <v>44553</v>
      </c>
      <c r="D63" s="9">
        <v>44553</v>
      </c>
      <c r="E63" s="42">
        <v>44103105</v>
      </c>
      <c r="F63" s="10">
        <v>2</v>
      </c>
      <c r="G63" s="11">
        <v>520</v>
      </c>
      <c r="H63" s="12">
        <f>Tabla_query__33[[#This Row],[EXISTENCIA]]*Tabla_query__33[[#This Row],[COSTO]]</f>
        <v>1040</v>
      </c>
    </row>
    <row r="64" spans="1:8" x14ac:dyDescent="0.25">
      <c r="A64" s="13">
        <v>60</v>
      </c>
      <c r="B64" s="8" t="s">
        <v>68</v>
      </c>
      <c r="C64" s="9">
        <v>44553</v>
      </c>
      <c r="D64" s="9">
        <v>44553</v>
      </c>
      <c r="E64" s="42">
        <v>44103105</v>
      </c>
      <c r="F64" s="10">
        <v>2</v>
      </c>
      <c r="G64" s="11">
        <v>520</v>
      </c>
      <c r="H64" s="12">
        <f>Tabla_query__33[[#This Row],[EXISTENCIA]]*Tabla_query__33[[#This Row],[COSTO]]</f>
        <v>1040</v>
      </c>
    </row>
    <row r="65" spans="1:8" x14ac:dyDescent="0.25">
      <c r="A65" s="7">
        <v>61</v>
      </c>
      <c r="B65" s="8" t="s">
        <v>69</v>
      </c>
      <c r="C65" s="9">
        <v>44553</v>
      </c>
      <c r="D65" s="9">
        <v>44553</v>
      </c>
      <c r="E65" s="42">
        <v>44103103</v>
      </c>
      <c r="F65" s="10">
        <v>1</v>
      </c>
      <c r="G65" s="11">
        <v>520</v>
      </c>
      <c r="H65" s="12">
        <f>Tabla_query__33[[#This Row],[EXISTENCIA]]*Tabla_query__33[[#This Row],[COSTO]]</f>
        <v>520</v>
      </c>
    </row>
    <row r="66" spans="1:8" x14ac:dyDescent="0.25">
      <c r="A66" s="13">
        <v>62</v>
      </c>
      <c r="B66" s="8" t="s">
        <v>70</v>
      </c>
      <c r="C66" s="9">
        <v>44553</v>
      </c>
      <c r="D66" s="9">
        <v>44553</v>
      </c>
      <c r="E66" s="42">
        <v>44103105</v>
      </c>
      <c r="F66" s="10">
        <v>9</v>
      </c>
      <c r="G66" s="11">
        <v>5407</v>
      </c>
      <c r="H66" s="12">
        <f>Tabla_query__33[[#This Row],[EXISTENCIA]]*Tabla_query__33[[#This Row],[COSTO]]</f>
        <v>48663</v>
      </c>
    </row>
    <row r="67" spans="1:8" x14ac:dyDescent="0.25">
      <c r="A67" s="7">
        <v>63</v>
      </c>
      <c r="B67" s="8" t="s">
        <v>71</v>
      </c>
      <c r="C67" s="9">
        <v>44553</v>
      </c>
      <c r="D67" s="9">
        <v>44553</v>
      </c>
      <c r="E67" s="42">
        <v>44103105</v>
      </c>
      <c r="F67" s="10">
        <v>1</v>
      </c>
      <c r="G67" s="11">
        <v>16450</v>
      </c>
      <c r="H67" s="12">
        <f>Tabla_query__33[[#This Row],[EXISTENCIA]]*Tabla_query__33[[#This Row],[COSTO]]</f>
        <v>16450</v>
      </c>
    </row>
    <row r="68" spans="1:8" x14ac:dyDescent="0.25">
      <c r="A68" s="13">
        <v>64</v>
      </c>
      <c r="B68" s="8" t="s">
        <v>72</v>
      </c>
      <c r="C68" s="9">
        <v>44553</v>
      </c>
      <c r="D68" s="9">
        <v>44553</v>
      </c>
      <c r="E68" s="42">
        <v>44103105</v>
      </c>
      <c r="F68" s="10">
        <v>1</v>
      </c>
      <c r="G68" s="11">
        <v>20000</v>
      </c>
      <c r="H68" s="12">
        <f>Tabla_query__33[[#This Row],[EXISTENCIA]]*Tabla_query__33[[#This Row],[COSTO]]</f>
        <v>20000</v>
      </c>
    </row>
    <row r="69" spans="1:8" x14ac:dyDescent="0.25">
      <c r="A69" s="7">
        <v>65</v>
      </c>
      <c r="B69" s="8" t="s">
        <v>73</v>
      </c>
      <c r="C69" s="9">
        <v>44553</v>
      </c>
      <c r="D69" s="9">
        <v>44553</v>
      </c>
      <c r="E69" s="42">
        <v>44103105</v>
      </c>
      <c r="F69" s="10">
        <v>2</v>
      </c>
      <c r="G69" s="11">
        <v>20000</v>
      </c>
      <c r="H69" s="12">
        <f>Tabla_query__33[[#This Row],[EXISTENCIA]]*Tabla_query__33[[#This Row],[COSTO]]</f>
        <v>40000</v>
      </c>
    </row>
    <row r="70" spans="1:8" x14ac:dyDescent="0.25">
      <c r="A70" s="13">
        <v>66</v>
      </c>
      <c r="B70" s="8" t="s">
        <v>74</v>
      </c>
      <c r="C70" s="9">
        <v>44553</v>
      </c>
      <c r="D70" s="9">
        <v>44553</v>
      </c>
      <c r="E70" s="42">
        <v>44103105</v>
      </c>
      <c r="F70" s="10">
        <v>2</v>
      </c>
      <c r="G70" s="11">
        <v>20000</v>
      </c>
      <c r="H70" s="12">
        <f>Tabla_query__33[[#This Row],[EXISTENCIA]]*Tabla_query__33[[#This Row],[COSTO]]</f>
        <v>40000</v>
      </c>
    </row>
    <row r="71" spans="1:8" x14ac:dyDescent="0.25">
      <c r="A71" s="7">
        <v>67</v>
      </c>
      <c r="B71" s="8" t="s">
        <v>75</v>
      </c>
      <c r="C71" s="9">
        <v>44553</v>
      </c>
      <c r="D71" s="9">
        <v>44553</v>
      </c>
      <c r="E71" s="42">
        <v>44103105</v>
      </c>
      <c r="F71" s="10">
        <v>9</v>
      </c>
      <c r="G71" s="11">
        <v>4035</v>
      </c>
      <c r="H71" s="12">
        <f>Tabla_query__33[[#This Row],[EXISTENCIA]]*Tabla_query__33[[#This Row],[COSTO]]</f>
        <v>36315</v>
      </c>
    </row>
    <row r="72" spans="1:8" x14ac:dyDescent="0.25">
      <c r="A72" s="13">
        <v>68</v>
      </c>
      <c r="B72" s="8" t="s">
        <v>76</v>
      </c>
      <c r="C72" s="9">
        <v>44988</v>
      </c>
      <c r="D72" s="9">
        <v>44988</v>
      </c>
      <c r="E72" s="42">
        <v>44103105</v>
      </c>
      <c r="F72" s="10">
        <v>4</v>
      </c>
      <c r="G72" s="11">
        <v>7500</v>
      </c>
      <c r="H72" s="12">
        <f>Tabla_query__33[[#This Row],[EXISTENCIA]]*Tabla_query__33[[#This Row],[COSTO]]</f>
        <v>30000</v>
      </c>
    </row>
    <row r="73" spans="1:8" x14ac:dyDescent="0.25">
      <c r="A73" s="7">
        <v>69</v>
      </c>
      <c r="B73" s="8" t="s">
        <v>77</v>
      </c>
      <c r="C73" s="9">
        <v>44553</v>
      </c>
      <c r="D73" s="9">
        <v>44553</v>
      </c>
      <c r="E73" s="42">
        <v>44103105</v>
      </c>
      <c r="F73" s="10">
        <v>16</v>
      </c>
      <c r="G73" s="11">
        <v>5645</v>
      </c>
      <c r="H73" s="12">
        <f>Tabla_query__33[[#This Row],[EXISTENCIA]]*Tabla_query__33[[#This Row],[COSTO]]</f>
        <v>90320</v>
      </c>
    </row>
    <row r="74" spans="1:8" x14ac:dyDescent="0.25">
      <c r="A74" s="13">
        <v>70</v>
      </c>
      <c r="B74" s="8" t="s">
        <v>78</v>
      </c>
      <c r="C74" s="9">
        <v>44553</v>
      </c>
      <c r="D74" s="9">
        <v>44553</v>
      </c>
      <c r="E74" s="42">
        <v>44103105</v>
      </c>
      <c r="F74" s="10">
        <v>4</v>
      </c>
      <c r="G74" s="11">
        <v>6950</v>
      </c>
      <c r="H74" s="12">
        <f>Tabla_query__33[[#This Row],[EXISTENCIA]]*Tabla_query__33[[#This Row],[COSTO]]</f>
        <v>27800</v>
      </c>
    </row>
    <row r="75" spans="1:8" x14ac:dyDescent="0.25">
      <c r="A75" s="7">
        <v>71</v>
      </c>
      <c r="B75" s="8" t="s">
        <v>79</v>
      </c>
      <c r="C75" s="9">
        <v>44553</v>
      </c>
      <c r="D75" s="9">
        <v>44553</v>
      </c>
      <c r="E75" s="42">
        <v>44103105</v>
      </c>
      <c r="F75" s="10">
        <v>2</v>
      </c>
      <c r="G75" s="11">
        <v>4261</v>
      </c>
      <c r="H75" s="12">
        <f>Tabla_query__33[[#This Row],[EXISTENCIA]]*Tabla_query__33[[#This Row],[COSTO]]</f>
        <v>8522</v>
      </c>
    </row>
    <row r="76" spans="1:8" x14ac:dyDescent="0.25">
      <c r="A76" s="13">
        <v>72</v>
      </c>
      <c r="B76" s="8" t="s">
        <v>80</v>
      </c>
      <c r="C76" s="9">
        <v>44553</v>
      </c>
      <c r="D76" s="9">
        <v>44553</v>
      </c>
      <c r="E76" s="42">
        <v>44103105</v>
      </c>
      <c r="F76" s="10">
        <v>7</v>
      </c>
      <c r="G76" s="11">
        <v>4500</v>
      </c>
      <c r="H76" s="12">
        <f>Tabla_query__33[[#This Row],[EXISTENCIA]]*Tabla_query__33[[#This Row],[COSTO]]</f>
        <v>31500</v>
      </c>
    </row>
    <row r="77" spans="1:8" x14ac:dyDescent="0.25">
      <c r="A77" s="7">
        <v>73</v>
      </c>
      <c r="B77" s="8" t="s">
        <v>81</v>
      </c>
      <c r="C77" s="9">
        <v>44553</v>
      </c>
      <c r="D77" s="9">
        <v>44553</v>
      </c>
      <c r="E77" s="42">
        <v>44103105</v>
      </c>
      <c r="F77" s="10">
        <v>1</v>
      </c>
      <c r="G77" s="11">
        <v>11474</v>
      </c>
      <c r="H77" s="12">
        <f>Tabla_query__33[[#This Row],[EXISTENCIA]]*Tabla_query__33[[#This Row],[COSTO]]</f>
        <v>11474</v>
      </c>
    </row>
    <row r="78" spans="1:8" x14ac:dyDescent="0.25">
      <c r="A78" s="13">
        <v>74</v>
      </c>
      <c r="B78" s="8" t="s">
        <v>82</v>
      </c>
      <c r="C78" s="9">
        <v>44553</v>
      </c>
      <c r="D78" s="9">
        <v>44553</v>
      </c>
      <c r="E78" s="42">
        <v>44103105</v>
      </c>
      <c r="F78" s="10">
        <v>1</v>
      </c>
      <c r="G78" s="11">
        <v>11474</v>
      </c>
      <c r="H78" s="12">
        <f>Tabla_query__33[[#This Row],[EXISTENCIA]]*Tabla_query__33[[#This Row],[COSTO]]</f>
        <v>11474</v>
      </c>
    </row>
    <row r="79" spans="1:8" x14ac:dyDescent="0.25">
      <c r="A79" s="7">
        <v>75</v>
      </c>
      <c r="B79" s="8" t="s">
        <v>83</v>
      </c>
      <c r="C79" s="9">
        <v>44553</v>
      </c>
      <c r="D79" s="9">
        <v>44553</v>
      </c>
      <c r="E79" s="42">
        <v>44103105</v>
      </c>
      <c r="F79" s="10">
        <v>2</v>
      </c>
      <c r="G79" s="11">
        <v>11474</v>
      </c>
      <c r="H79" s="12">
        <f>Tabla_query__33[[#This Row],[EXISTENCIA]]*Tabla_query__33[[#This Row],[COSTO]]</f>
        <v>22948</v>
      </c>
    </row>
    <row r="80" spans="1:8" x14ac:dyDescent="0.25">
      <c r="A80" s="13">
        <v>76</v>
      </c>
      <c r="B80" s="8" t="s">
        <v>84</v>
      </c>
      <c r="C80" s="9">
        <v>44553</v>
      </c>
      <c r="D80" s="9">
        <v>44553</v>
      </c>
      <c r="E80" s="42">
        <v>44103105</v>
      </c>
      <c r="F80" s="10">
        <v>2</v>
      </c>
      <c r="G80" s="11">
        <v>11474</v>
      </c>
      <c r="H80" s="12">
        <f>Tabla_query__33[[#This Row],[EXISTENCIA]]*Tabla_query__33[[#This Row],[COSTO]]</f>
        <v>22948</v>
      </c>
    </row>
    <row r="81" spans="1:8" x14ac:dyDescent="0.25">
      <c r="A81" s="7">
        <v>77</v>
      </c>
      <c r="B81" s="8" t="s">
        <v>85</v>
      </c>
      <c r="C81" s="9">
        <v>44553</v>
      </c>
      <c r="D81" s="9">
        <v>44553</v>
      </c>
      <c r="E81" s="42">
        <v>44103105</v>
      </c>
      <c r="F81" s="10">
        <v>1</v>
      </c>
      <c r="G81" s="11">
        <v>6600</v>
      </c>
      <c r="H81" s="12">
        <f>Tabla_query__33[[#This Row],[EXISTENCIA]]*Tabla_query__33[[#This Row],[COSTO]]</f>
        <v>6600</v>
      </c>
    </row>
    <row r="82" spans="1:8" x14ac:dyDescent="0.25">
      <c r="A82" s="13">
        <v>78</v>
      </c>
      <c r="B82" s="8" t="s">
        <v>86</v>
      </c>
      <c r="C82" s="9">
        <v>44553</v>
      </c>
      <c r="D82" s="9">
        <v>44553</v>
      </c>
      <c r="E82" s="42">
        <v>44103105</v>
      </c>
      <c r="F82" s="10">
        <v>1</v>
      </c>
      <c r="G82" s="11">
        <v>6600</v>
      </c>
      <c r="H82" s="12">
        <f>Tabla_query__33[[#This Row],[EXISTENCIA]]*Tabla_query__33[[#This Row],[COSTO]]</f>
        <v>6600</v>
      </c>
    </row>
    <row r="83" spans="1:8" x14ac:dyDescent="0.25">
      <c r="A83" s="7">
        <v>79</v>
      </c>
      <c r="B83" s="8" t="s">
        <v>87</v>
      </c>
      <c r="C83" s="9">
        <v>44553</v>
      </c>
      <c r="D83" s="9">
        <v>44553</v>
      </c>
      <c r="E83" s="42">
        <v>44103105</v>
      </c>
      <c r="F83" s="10">
        <v>1</v>
      </c>
      <c r="G83" s="11">
        <v>6600</v>
      </c>
      <c r="H83" s="12">
        <f>Tabla_query__33[[#This Row],[EXISTENCIA]]*Tabla_query__33[[#This Row],[COSTO]]</f>
        <v>6600</v>
      </c>
    </row>
    <row r="84" spans="1:8" x14ac:dyDescent="0.25">
      <c r="A84" s="13">
        <v>80</v>
      </c>
      <c r="B84" s="8" t="s">
        <v>88</v>
      </c>
      <c r="C84" s="9">
        <v>44739</v>
      </c>
      <c r="D84" s="9">
        <v>44739</v>
      </c>
      <c r="E84" s="42">
        <v>44103105</v>
      </c>
      <c r="F84" s="10">
        <v>1</v>
      </c>
      <c r="G84" s="11">
        <v>6600</v>
      </c>
      <c r="H84" s="12">
        <f>Tabla_query__33[[#This Row],[EXISTENCIA]]*Tabla_query__33[[#This Row],[COSTO]]</f>
        <v>6600</v>
      </c>
    </row>
    <row r="85" spans="1:8" x14ac:dyDescent="0.25">
      <c r="A85" s="7">
        <v>81</v>
      </c>
      <c r="B85" s="8" t="s">
        <v>89</v>
      </c>
      <c r="C85" s="9">
        <v>44739</v>
      </c>
      <c r="D85" s="9">
        <v>44739</v>
      </c>
      <c r="E85" s="42">
        <v>44103105</v>
      </c>
      <c r="F85" s="10">
        <v>0</v>
      </c>
      <c r="G85" s="11">
        <v>10144</v>
      </c>
      <c r="H85" s="12">
        <f>Tabla_query__33[[#This Row],[EXISTENCIA]]*Tabla_query__33[[#This Row],[COSTO]]</f>
        <v>0</v>
      </c>
    </row>
    <row r="86" spans="1:8" x14ac:dyDescent="0.25">
      <c r="A86" s="13">
        <v>82</v>
      </c>
      <c r="B86" s="8" t="s">
        <v>90</v>
      </c>
      <c r="C86" s="9">
        <v>44550</v>
      </c>
      <c r="D86" s="9">
        <v>44550</v>
      </c>
      <c r="E86" s="42">
        <v>32101601</v>
      </c>
      <c r="F86" s="10">
        <v>0</v>
      </c>
      <c r="G86" s="11">
        <v>300</v>
      </c>
      <c r="H86" s="12">
        <f>Tabla_query__33[[#This Row],[EXISTENCIA]]*Tabla_query__33[[#This Row],[COSTO]]</f>
        <v>0</v>
      </c>
    </row>
    <row r="87" spans="1:8" x14ac:dyDescent="0.25">
      <c r="A87" s="7">
        <v>83</v>
      </c>
      <c r="B87" s="8" t="s">
        <v>91</v>
      </c>
      <c r="C87" s="9">
        <v>45082</v>
      </c>
      <c r="D87" s="9">
        <v>45082</v>
      </c>
      <c r="E87" s="42">
        <v>44103105</v>
      </c>
      <c r="F87" s="10">
        <v>0</v>
      </c>
      <c r="G87" s="11">
        <v>11000</v>
      </c>
      <c r="H87" s="12">
        <f>Tabla_query__33[[#This Row],[EXISTENCIA]]*Tabla_query__33[[#This Row],[COSTO]]</f>
        <v>0</v>
      </c>
    </row>
    <row r="88" spans="1:8" x14ac:dyDescent="0.25">
      <c r="A88" s="13">
        <v>84</v>
      </c>
      <c r="B88" s="8" t="s">
        <v>92</v>
      </c>
      <c r="C88" s="9">
        <v>45082</v>
      </c>
      <c r="D88" s="9">
        <v>45082</v>
      </c>
      <c r="E88" s="42">
        <v>44103105</v>
      </c>
      <c r="F88" s="10">
        <v>1</v>
      </c>
      <c r="G88" s="11">
        <v>11000</v>
      </c>
      <c r="H88" s="12">
        <f>Tabla_query__33[[#This Row],[EXISTENCIA]]*Tabla_query__33[[#This Row],[COSTO]]</f>
        <v>11000</v>
      </c>
    </row>
    <row r="89" spans="1:8" x14ac:dyDescent="0.25">
      <c r="A89" s="7">
        <v>85</v>
      </c>
      <c r="B89" s="8" t="s">
        <v>93</v>
      </c>
      <c r="C89" s="9">
        <v>45082</v>
      </c>
      <c r="D89" s="9">
        <v>45082</v>
      </c>
      <c r="E89" s="42">
        <v>26111702</v>
      </c>
      <c r="F89" s="10">
        <v>14</v>
      </c>
      <c r="G89" s="11">
        <v>55</v>
      </c>
      <c r="H89" s="12">
        <f>Tabla_query__33[[#This Row],[EXISTENCIA]]*Tabla_query__33[[#This Row],[COSTO]]</f>
        <v>770</v>
      </c>
    </row>
    <row r="90" spans="1:8" x14ac:dyDescent="0.25">
      <c r="A90" s="14">
        <v>86</v>
      </c>
      <c r="B90" s="8" t="s">
        <v>94</v>
      </c>
      <c r="C90" s="9">
        <v>44739</v>
      </c>
      <c r="D90" s="9">
        <v>44739</v>
      </c>
      <c r="E90" s="42">
        <v>26111702</v>
      </c>
      <c r="F90" s="10">
        <v>6</v>
      </c>
      <c r="G90" s="11">
        <v>55</v>
      </c>
      <c r="H90" s="12">
        <f>Tabla_query__33[[#This Row],[EXISTENCIA]]*Tabla_query__33[[#This Row],[COSTO]]</f>
        <v>330</v>
      </c>
    </row>
    <row r="91" spans="1:8" x14ac:dyDescent="0.25">
      <c r="A91" s="14">
        <v>87</v>
      </c>
      <c r="B91" s="8" t="s">
        <v>95</v>
      </c>
      <c r="C91" s="9">
        <v>44739</v>
      </c>
      <c r="D91" s="9">
        <v>44739</v>
      </c>
      <c r="E91" s="42">
        <v>26111702</v>
      </c>
      <c r="F91" s="10">
        <v>40</v>
      </c>
      <c r="G91" s="11">
        <v>55</v>
      </c>
      <c r="H91" s="12">
        <f>Tabla_query__33[[#This Row],[EXISTENCIA]]*Tabla_query__33[[#This Row],[COSTO]]</f>
        <v>2200</v>
      </c>
    </row>
    <row r="92" spans="1:8" x14ac:dyDescent="0.25">
      <c r="A92" s="14">
        <v>88</v>
      </c>
      <c r="B92" s="8" t="s">
        <v>96</v>
      </c>
      <c r="C92" s="9">
        <v>44638</v>
      </c>
      <c r="D92" s="9">
        <v>44638</v>
      </c>
      <c r="E92" s="42">
        <v>50161509</v>
      </c>
      <c r="F92" s="10">
        <v>36</v>
      </c>
      <c r="G92" s="11">
        <v>150</v>
      </c>
      <c r="H92" s="12">
        <f>Tabla_query__33[[#This Row],[EXISTENCIA]]*Tabla_query__33[[#This Row],[COSTO]]</f>
        <v>5400</v>
      </c>
    </row>
    <row r="93" spans="1:8" x14ac:dyDescent="0.25">
      <c r="A93" s="14">
        <v>89</v>
      </c>
      <c r="B93" s="8" t="s">
        <v>97</v>
      </c>
      <c r="C93" s="9">
        <v>44550</v>
      </c>
      <c r="D93" s="9">
        <v>44550</v>
      </c>
      <c r="E93" s="42">
        <v>50161509</v>
      </c>
      <c r="F93" s="10">
        <v>151</v>
      </c>
      <c r="G93" s="11">
        <v>249</v>
      </c>
      <c r="H93" s="12">
        <f>Tabla_query__33[[#This Row],[EXISTENCIA]]*Tabla_query__33[[#This Row],[COSTO]]</f>
        <v>37599</v>
      </c>
    </row>
    <row r="94" spans="1:8" x14ac:dyDescent="0.25">
      <c r="A94" s="14">
        <v>90</v>
      </c>
      <c r="B94" s="8" t="s">
        <v>98</v>
      </c>
      <c r="C94" s="9">
        <v>44629</v>
      </c>
      <c r="D94" s="9">
        <v>44629</v>
      </c>
      <c r="E94" s="42">
        <v>12141901</v>
      </c>
      <c r="F94" s="10">
        <v>54</v>
      </c>
      <c r="G94" s="11">
        <v>35</v>
      </c>
      <c r="H94" s="12">
        <f>Tabla_query__33[[#This Row],[EXISTENCIA]]*Tabla_query__33[[#This Row],[COSTO]]</f>
        <v>1890</v>
      </c>
    </row>
    <row r="95" spans="1:8" x14ac:dyDescent="0.25">
      <c r="A95" s="14">
        <v>91</v>
      </c>
      <c r="B95" s="8" t="s">
        <v>99</v>
      </c>
      <c r="C95" s="9">
        <v>44638</v>
      </c>
      <c r="D95" s="9">
        <v>44638</v>
      </c>
      <c r="E95" s="42">
        <v>12141901</v>
      </c>
      <c r="F95" s="10">
        <v>3</v>
      </c>
      <c r="G95" s="11">
        <v>65</v>
      </c>
      <c r="H95" s="12">
        <f>Tabla_query__33[[#This Row],[EXISTENCIA]]*Tabla_query__33[[#This Row],[COSTO]]</f>
        <v>195</v>
      </c>
    </row>
    <row r="96" spans="1:8" x14ac:dyDescent="0.25">
      <c r="A96" s="14">
        <v>92</v>
      </c>
      <c r="B96" s="8" t="s">
        <v>100</v>
      </c>
      <c r="C96" s="9">
        <v>44739</v>
      </c>
      <c r="D96" s="9">
        <v>44739</v>
      </c>
      <c r="E96" s="42">
        <v>12141901</v>
      </c>
      <c r="F96" s="10">
        <v>2</v>
      </c>
      <c r="G96" s="11">
        <v>70</v>
      </c>
      <c r="H96" s="12">
        <f>Tabla_query__33[[#This Row],[EXISTENCIA]]*Tabla_query__33[[#This Row],[COSTO]]</f>
        <v>140</v>
      </c>
    </row>
    <row r="97" spans="1:8" x14ac:dyDescent="0.25">
      <c r="A97" s="14">
        <v>93</v>
      </c>
      <c r="B97" s="8" t="s">
        <v>101</v>
      </c>
      <c r="C97" s="9">
        <v>44551</v>
      </c>
      <c r="D97" s="9">
        <v>44551</v>
      </c>
      <c r="E97" s="42">
        <v>52151504</v>
      </c>
      <c r="F97" s="10">
        <v>123</v>
      </c>
      <c r="G97" s="11">
        <v>255</v>
      </c>
      <c r="H97" s="12">
        <f>Tabla_query__33[[#This Row],[EXISTENCIA]]*Tabla_query__33[[#This Row],[COSTO]]</f>
        <v>31365</v>
      </c>
    </row>
    <row r="98" spans="1:8" x14ac:dyDescent="0.25">
      <c r="A98" s="14">
        <v>94</v>
      </c>
      <c r="B98" s="8" t="s">
        <v>102</v>
      </c>
      <c r="C98" s="9">
        <v>44551</v>
      </c>
      <c r="D98" s="9">
        <v>44551</v>
      </c>
      <c r="E98" s="42">
        <v>52151504</v>
      </c>
      <c r="F98" s="10">
        <v>0</v>
      </c>
      <c r="G98" s="11">
        <v>80</v>
      </c>
      <c r="H98" s="12">
        <f>Tabla_query__33[[#This Row],[EXISTENCIA]]*Tabla_query__33[[#This Row],[COSTO]]</f>
        <v>0</v>
      </c>
    </row>
    <row r="99" spans="1:8" x14ac:dyDescent="0.25">
      <c r="A99" s="14">
        <v>95</v>
      </c>
      <c r="B99" s="8" t="s">
        <v>103</v>
      </c>
      <c r="C99" s="9">
        <v>44638</v>
      </c>
      <c r="D99" s="9">
        <v>44638</v>
      </c>
      <c r="E99" s="42">
        <v>52151504</v>
      </c>
      <c r="F99" s="10">
        <v>0</v>
      </c>
      <c r="G99" s="11">
        <v>150</v>
      </c>
      <c r="H99" s="12">
        <f>Tabla_query__33[[#This Row],[EXISTENCIA]]*Tabla_query__33[[#This Row],[COSTO]]</f>
        <v>0</v>
      </c>
    </row>
    <row r="100" spans="1:8" x14ac:dyDescent="0.25">
      <c r="A100" s="14">
        <v>96</v>
      </c>
      <c r="B100" s="8" t="s">
        <v>104</v>
      </c>
      <c r="C100" s="9">
        <v>44638</v>
      </c>
      <c r="D100" s="9">
        <v>44638</v>
      </c>
      <c r="E100" s="42">
        <v>52151504</v>
      </c>
      <c r="F100" s="10">
        <v>72</v>
      </c>
      <c r="G100" s="11">
        <v>70</v>
      </c>
      <c r="H100" s="12">
        <f>Tabla_query__33[[#This Row],[EXISTENCIA]]*Tabla_query__33[[#This Row],[COSTO]]</f>
        <v>5040</v>
      </c>
    </row>
    <row r="101" spans="1:8" x14ac:dyDescent="0.25">
      <c r="A101" s="14">
        <v>97</v>
      </c>
      <c r="B101" s="8" t="s">
        <v>105</v>
      </c>
      <c r="C101" s="9">
        <v>44638</v>
      </c>
      <c r="D101" s="9">
        <v>44638</v>
      </c>
      <c r="E101" s="42">
        <v>47131829</v>
      </c>
      <c r="F101" s="10">
        <v>9</v>
      </c>
      <c r="G101" s="11">
        <v>1150</v>
      </c>
      <c r="H101" s="12">
        <f>Tabla_query__33[[#This Row],[EXISTENCIA]]*Tabla_query__33[[#This Row],[COSTO]]</f>
        <v>10350</v>
      </c>
    </row>
    <row r="102" spans="1:8" x14ac:dyDescent="0.25">
      <c r="A102" s="14">
        <v>98</v>
      </c>
      <c r="B102" s="8" t="s">
        <v>106</v>
      </c>
      <c r="C102" s="9">
        <v>44739</v>
      </c>
      <c r="D102" s="9">
        <v>44739</v>
      </c>
      <c r="E102" s="42">
        <v>47131603</v>
      </c>
      <c r="F102" s="10">
        <v>28</v>
      </c>
      <c r="G102" s="11">
        <v>35</v>
      </c>
      <c r="H102" s="12">
        <f>Tabla_query__33[[#This Row],[EXISTENCIA]]*Tabla_query__33[[#This Row],[COSTO]]</f>
        <v>980</v>
      </c>
    </row>
    <row r="103" spans="1:8" x14ac:dyDescent="0.25">
      <c r="A103" s="14">
        <v>99</v>
      </c>
      <c r="B103" s="8" t="s">
        <v>107</v>
      </c>
      <c r="C103" s="9">
        <v>44551</v>
      </c>
      <c r="D103" s="9">
        <v>44551</v>
      </c>
      <c r="E103" s="42">
        <v>47131829</v>
      </c>
      <c r="F103" s="10">
        <v>23</v>
      </c>
      <c r="G103" s="11">
        <v>198</v>
      </c>
      <c r="H103" s="12">
        <f>Tabla_query__33[[#This Row],[EXISTENCIA]]*Tabla_query__33[[#This Row],[COSTO]]</f>
        <v>4554</v>
      </c>
    </row>
    <row r="104" spans="1:8" x14ac:dyDescent="0.25">
      <c r="A104" s="14">
        <v>100</v>
      </c>
      <c r="B104" s="8" t="s">
        <v>108</v>
      </c>
      <c r="C104" s="9">
        <v>44551</v>
      </c>
      <c r="D104" s="9">
        <v>44551</v>
      </c>
      <c r="E104" s="42">
        <v>47131829</v>
      </c>
      <c r="F104" s="10">
        <v>20</v>
      </c>
      <c r="G104" s="11">
        <v>265</v>
      </c>
      <c r="H104" s="12">
        <f>Tabla_query__33[[#This Row],[EXISTENCIA]]*Tabla_query__33[[#This Row],[COSTO]]</f>
        <v>5300</v>
      </c>
    </row>
    <row r="105" spans="1:8" x14ac:dyDescent="0.25">
      <c r="A105" s="14">
        <v>101</v>
      </c>
      <c r="B105" s="8" t="s">
        <v>109</v>
      </c>
      <c r="C105" s="9">
        <v>44551</v>
      </c>
      <c r="D105" s="9">
        <v>44551</v>
      </c>
      <c r="E105" s="42">
        <v>12191601</v>
      </c>
      <c r="F105" s="10">
        <v>8</v>
      </c>
      <c r="G105" s="11">
        <v>2432</v>
      </c>
      <c r="H105" s="12">
        <f>Tabla_query__33[[#This Row],[EXISTENCIA]]*Tabla_query__33[[#This Row],[COSTO]]</f>
        <v>19456</v>
      </c>
    </row>
    <row r="106" spans="1:8" x14ac:dyDescent="0.25">
      <c r="A106" s="14">
        <v>102</v>
      </c>
      <c r="B106" s="8" t="s">
        <v>110</v>
      </c>
      <c r="C106" s="9">
        <v>44551</v>
      </c>
      <c r="D106" s="9">
        <v>44551</v>
      </c>
      <c r="E106" s="42">
        <v>47131604</v>
      </c>
      <c r="F106" s="10">
        <v>23</v>
      </c>
      <c r="G106" s="11">
        <v>239</v>
      </c>
      <c r="H106" s="12">
        <f>Tabla_query__33[[#This Row],[EXISTENCIA]]*Tabla_query__33[[#This Row],[COSTO]]</f>
        <v>5497</v>
      </c>
    </row>
    <row r="107" spans="1:8" x14ac:dyDescent="0.25">
      <c r="A107" s="14">
        <v>103</v>
      </c>
      <c r="B107" s="8" t="s">
        <v>111</v>
      </c>
      <c r="C107" s="9">
        <v>44551</v>
      </c>
      <c r="D107" s="9">
        <v>44551</v>
      </c>
      <c r="E107" s="42">
        <v>14111704</v>
      </c>
      <c r="F107" s="10">
        <v>0</v>
      </c>
      <c r="G107" s="11">
        <v>239</v>
      </c>
      <c r="H107" s="12">
        <f>Tabla_query__33[[#This Row],[EXISTENCIA]]*Tabla_query__33[[#This Row],[COSTO]]</f>
        <v>0</v>
      </c>
    </row>
    <row r="108" spans="1:8" x14ac:dyDescent="0.25">
      <c r="A108" s="14">
        <v>104</v>
      </c>
      <c r="B108" s="8" t="s">
        <v>112</v>
      </c>
      <c r="C108" s="9">
        <v>44551</v>
      </c>
      <c r="D108" s="9">
        <v>44551</v>
      </c>
      <c r="E108" s="42">
        <v>4618150</v>
      </c>
      <c r="F108" s="10">
        <v>20</v>
      </c>
      <c r="G108" s="11">
        <v>2744</v>
      </c>
      <c r="H108" s="12">
        <f>Tabla_query__33[[#This Row],[EXISTENCIA]]*Tabla_query__33[[#This Row],[COSTO]]</f>
        <v>54880</v>
      </c>
    </row>
    <row r="109" spans="1:8" x14ac:dyDescent="0.25">
      <c r="A109" s="14">
        <v>105</v>
      </c>
      <c r="B109" s="8" t="s">
        <v>113</v>
      </c>
      <c r="C109" s="9">
        <v>44698</v>
      </c>
      <c r="D109" s="9">
        <v>44698</v>
      </c>
      <c r="E109" s="42">
        <v>4618150</v>
      </c>
      <c r="F109" s="10">
        <v>6</v>
      </c>
      <c r="G109" s="11">
        <v>200</v>
      </c>
      <c r="H109" s="12">
        <f>Tabla_query__33[[#This Row],[EXISTENCIA]]*Tabla_query__33[[#This Row],[COSTO]]</f>
        <v>1200</v>
      </c>
    </row>
    <row r="110" spans="1:8" x14ac:dyDescent="0.25">
      <c r="A110" s="14">
        <v>106</v>
      </c>
      <c r="B110" s="8" t="s">
        <v>114</v>
      </c>
      <c r="C110" s="9">
        <v>44739</v>
      </c>
      <c r="D110" s="9">
        <v>44739</v>
      </c>
      <c r="E110" s="42">
        <v>7131829</v>
      </c>
      <c r="F110" s="10">
        <v>1</v>
      </c>
      <c r="G110" s="11">
        <v>200</v>
      </c>
      <c r="H110" s="12">
        <f>Tabla_query__33[[#This Row],[EXISTENCIA]]*Tabla_query__33[[#This Row],[COSTO]]</f>
        <v>200</v>
      </c>
    </row>
    <row r="111" spans="1:8" x14ac:dyDescent="0.25">
      <c r="A111" s="14">
        <v>107</v>
      </c>
      <c r="B111" s="8" t="s">
        <v>115</v>
      </c>
      <c r="C111" s="9">
        <v>44551</v>
      </c>
      <c r="D111" s="9">
        <v>44551</v>
      </c>
      <c r="E111" s="42">
        <v>47131829</v>
      </c>
      <c r="F111" s="10">
        <v>24</v>
      </c>
      <c r="G111" s="11">
        <v>264</v>
      </c>
      <c r="H111" s="12">
        <f>Tabla_query__33[[#This Row],[EXISTENCIA]]*Tabla_query__33[[#This Row],[COSTO]]</f>
        <v>6336</v>
      </c>
    </row>
    <row r="112" spans="1:8" x14ac:dyDescent="0.25">
      <c r="A112" s="14">
        <v>108</v>
      </c>
      <c r="B112" s="8" t="s">
        <v>116</v>
      </c>
      <c r="C112" s="9">
        <v>44551</v>
      </c>
      <c r="D112" s="9">
        <v>44551</v>
      </c>
      <c r="E112" s="42">
        <v>14121603</v>
      </c>
      <c r="F112" s="10">
        <v>21</v>
      </c>
      <c r="G112" s="11">
        <v>187</v>
      </c>
      <c r="H112" s="12">
        <f>Tabla_query__33[[#This Row],[EXISTENCIA]]*Tabla_query__33[[#This Row],[COSTO]]</f>
        <v>3927</v>
      </c>
    </row>
    <row r="113" spans="1:8" x14ac:dyDescent="0.25">
      <c r="A113" s="14">
        <v>109</v>
      </c>
      <c r="B113" s="8" t="s">
        <v>117</v>
      </c>
      <c r="C113" s="9">
        <v>44551</v>
      </c>
      <c r="D113" s="9">
        <v>44551</v>
      </c>
      <c r="E113" s="42">
        <v>7131829</v>
      </c>
      <c r="F113" s="10">
        <v>1</v>
      </c>
      <c r="G113" s="11">
        <v>1000</v>
      </c>
      <c r="H113" s="12">
        <f>Tabla_query__33[[#This Row],[EXISTENCIA]]*Tabla_query__33[[#This Row],[COSTO]]</f>
        <v>1000</v>
      </c>
    </row>
    <row r="114" spans="1:8" x14ac:dyDescent="0.25">
      <c r="A114" s="14">
        <v>110</v>
      </c>
      <c r="B114" s="8" t="s">
        <v>118</v>
      </c>
      <c r="C114" s="9">
        <v>44638</v>
      </c>
      <c r="D114" s="9">
        <v>44638</v>
      </c>
      <c r="E114" s="42">
        <v>7131829</v>
      </c>
      <c r="F114" s="10">
        <v>15</v>
      </c>
      <c r="G114" s="11">
        <v>600</v>
      </c>
      <c r="H114" s="12">
        <f>Tabla_query__33[[#This Row],[EXISTENCIA]]*Tabla_query__33[[#This Row],[COSTO]]</f>
        <v>9000</v>
      </c>
    </row>
    <row r="115" spans="1:8" x14ac:dyDescent="0.25">
      <c r="A115" s="14">
        <v>111</v>
      </c>
      <c r="B115" s="8" t="s">
        <v>119</v>
      </c>
      <c r="C115" s="9">
        <v>44638</v>
      </c>
      <c r="D115" s="9">
        <v>44638</v>
      </c>
      <c r="E115" s="42">
        <v>7131829</v>
      </c>
      <c r="F115" s="10">
        <v>2</v>
      </c>
      <c r="G115" s="11">
        <v>125</v>
      </c>
      <c r="H115" s="12">
        <f>Tabla_query__33[[#This Row],[EXISTENCIA]]*Tabla_query__33[[#This Row],[COSTO]]</f>
        <v>250</v>
      </c>
    </row>
    <row r="116" spans="1:8" x14ac:dyDescent="0.25">
      <c r="A116" s="14">
        <v>112</v>
      </c>
      <c r="B116" s="8" t="s">
        <v>120</v>
      </c>
      <c r="C116" s="9">
        <v>44638</v>
      </c>
      <c r="D116" s="9">
        <v>44638</v>
      </c>
      <c r="E116" s="42">
        <v>7131829</v>
      </c>
      <c r="F116" s="10">
        <v>6</v>
      </c>
      <c r="G116" s="11">
        <v>1000</v>
      </c>
      <c r="H116" s="12">
        <f>Tabla_query__33[[#This Row],[EXISTENCIA]]*Tabla_query__33[[#This Row],[COSTO]]</f>
        <v>6000</v>
      </c>
    </row>
    <row r="117" spans="1:8" x14ac:dyDescent="0.25">
      <c r="A117" s="14">
        <v>113</v>
      </c>
      <c r="B117" s="8" t="s">
        <v>121</v>
      </c>
      <c r="C117" s="9">
        <v>44638</v>
      </c>
      <c r="D117" s="9">
        <v>44638</v>
      </c>
      <c r="E117" s="42">
        <v>7131829</v>
      </c>
      <c r="F117" s="10">
        <v>0</v>
      </c>
      <c r="G117" s="11">
        <v>0</v>
      </c>
      <c r="H117" s="12">
        <f>Tabla_query__33[[#This Row],[EXISTENCIA]]*Tabla_query__33[[#This Row],[COSTO]]</f>
        <v>0</v>
      </c>
    </row>
    <row r="118" spans="1:8" x14ac:dyDescent="0.25">
      <c r="A118" s="14">
        <v>114</v>
      </c>
      <c r="B118" s="8" t="s">
        <v>122</v>
      </c>
      <c r="C118" s="9">
        <v>44638</v>
      </c>
      <c r="D118" s="9">
        <v>44638</v>
      </c>
      <c r="E118" s="42">
        <v>7131829</v>
      </c>
      <c r="F118" s="10">
        <v>0</v>
      </c>
      <c r="G118" s="11">
        <v>0</v>
      </c>
      <c r="H118" s="12">
        <f>Tabla_query__33[[#This Row],[EXISTENCIA]]*Tabla_query__33[[#This Row],[COSTO]]</f>
        <v>0</v>
      </c>
    </row>
    <row r="119" spans="1:8" x14ac:dyDescent="0.25">
      <c r="A119" s="14">
        <v>115</v>
      </c>
      <c r="B119" s="8" t="s">
        <v>123</v>
      </c>
      <c r="C119" s="9">
        <v>44638</v>
      </c>
      <c r="D119" s="9">
        <v>44638</v>
      </c>
      <c r="E119" s="42">
        <v>14111704</v>
      </c>
      <c r="F119" s="10">
        <v>10</v>
      </c>
      <c r="G119" s="11">
        <v>90</v>
      </c>
      <c r="H119" s="12">
        <f>Tabla_query__33[[#This Row],[EXISTENCIA]]*Tabla_query__33[[#This Row],[COSTO]]</f>
        <v>900</v>
      </c>
    </row>
    <row r="120" spans="1:8" x14ac:dyDescent="0.25">
      <c r="A120" s="14">
        <v>116</v>
      </c>
      <c r="B120" s="8" t="s">
        <v>124</v>
      </c>
      <c r="C120" s="9">
        <v>44739</v>
      </c>
      <c r="D120" s="9">
        <v>44739</v>
      </c>
      <c r="E120" s="42">
        <v>47131604</v>
      </c>
      <c r="F120" s="10">
        <v>0</v>
      </c>
      <c r="G120" s="11">
        <v>150</v>
      </c>
      <c r="H120" s="12">
        <f>Tabla_query__33[[#This Row],[EXISTENCIA]]*Tabla_query__33[[#This Row],[COSTO]]</f>
        <v>0</v>
      </c>
    </row>
    <row r="121" spans="1:8" x14ac:dyDescent="0.25">
      <c r="A121" s="14">
        <v>117</v>
      </c>
      <c r="B121" s="8" t="s">
        <v>125</v>
      </c>
      <c r="C121" s="9">
        <v>44551</v>
      </c>
      <c r="D121" s="9">
        <v>44551</v>
      </c>
      <c r="E121" s="42">
        <v>14111704</v>
      </c>
      <c r="F121" s="10">
        <v>11</v>
      </c>
      <c r="G121" s="11">
        <v>271</v>
      </c>
      <c r="H121" s="12">
        <f>Tabla_query__33[[#This Row],[EXISTENCIA]]*Tabla_query__33[[#This Row],[COSTO]]</f>
        <v>2981</v>
      </c>
    </row>
    <row r="122" spans="1:8" x14ac:dyDescent="0.25">
      <c r="A122" s="14">
        <v>118</v>
      </c>
      <c r="B122" s="8" t="s">
        <v>126</v>
      </c>
      <c r="C122" s="9">
        <v>44551</v>
      </c>
      <c r="D122" s="9">
        <v>44551</v>
      </c>
      <c r="E122" s="42">
        <v>14111704</v>
      </c>
      <c r="F122" s="10">
        <v>126</v>
      </c>
      <c r="G122" s="11">
        <v>172</v>
      </c>
      <c r="H122" s="12">
        <f>Tabla_query__33[[#This Row],[EXISTENCIA]]*Tabla_query__33[[#This Row],[COSTO]]</f>
        <v>21672</v>
      </c>
    </row>
    <row r="123" spans="1:8" x14ac:dyDescent="0.25">
      <c r="A123" s="14">
        <v>119</v>
      </c>
      <c r="B123" s="8" t="s">
        <v>127</v>
      </c>
      <c r="C123" s="9">
        <v>44551</v>
      </c>
      <c r="D123" s="9">
        <v>44551</v>
      </c>
      <c r="E123" s="42">
        <v>14111704</v>
      </c>
      <c r="F123" s="10">
        <v>2</v>
      </c>
      <c r="G123" s="11">
        <v>390</v>
      </c>
      <c r="H123" s="12">
        <f>Tabla_query__33[[#This Row],[EXISTENCIA]]*Tabla_query__33[[#This Row],[COSTO]]</f>
        <v>780</v>
      </c>
    </row>
    <row r="124" spans="1:8" x14ac:dyDescent="0.25">
      <c r="A124" s="14">
        <v>120</v>
      </c>
      <c r="B124" s="8" t="s">
        <v>128</v>
      </c>
      <c r="C124" s="9">
        <v>44638</v>
      </c>
      <c r="D124" s="9">
        <v>44638</v>
      </c>
      <c r="E124" s="42">
        <v>1103406</v>
      </c>
      <c r="F124" s="10">
        <v>133</v>
      </c>
      <c r="G124" s="11">
        <v>120</v>
      </c>
      <c r="H124" s="12">
        <f>Tabla_query__33[[#This Row],[EXISTENCIA]]*Tabla_query__33[[#This Row],[COSTO]]</f>
        <v>15960</v>
      </c>
    </row>
    <row r="125" spans="1:8" x14ac:dyDescent="0.25">
      <c r="A125" s="14">
        <v>121</v>
      </c>
      <c r="B125" s="8" t="s">
        <v>129</v>
      </c>
      <c r="C125" s="9">
        <v>44638</v>
      </c>
      <c r="D125" s="9">
        <v>44638</v>
      </c>
      <c r="E125" s="42">
        <v>47131801</v>
      </c>
      <c r="F125" s="10">
        <v>12</v>
      </c>
      <c r="G125" s="11">
        <v>270</v>
      </c>
      <c r="H125" s="12">
        <f>Tabla_query__33[[#This Row],[EXISTENCIA]]*Tabla_query__33[[#This Row],[COSTO]]</f>
        <v>3240</v>
      </c>
    </row>
    <row r="126" spans="1:8" x14ac:dyDescent="0.25">
      <c r="A126" s="14">
        <v>122</v>
      </c>
      <c r="B126" s="8" t="s">
        <v>130</v>
      </c>
      <c r="C126" s="9">
        <v>44551</v>
      </c>
      <c r="D126" s="9">
        <v>44551</v>
      </c>
      <c r="E126" s="42">
        <v>12141901</v>
      </c>
      <c r="F126" s="10">
        <v>8</v>
      </c>
      <c r="G126" s="11">
        <v>351</v>
      </c>
      <c r="H126" s="12">
        <f>Tabla_query__33[[#This Row],[EXISTENCIA]]*Tabla_query__33[[#This Row],[COSTO]]</f>
        <v>2808</v>
      </c>
    </row>
    <row r="127" spans="1:8" x14ac:dyDescent="0.25">
      <c r="A127" s="14">
        <v>123</v>
      </c>
      <c r="B127" s="8" t="s">
        <v>131</v>
      </c>
      <c r="C127" s="9">
        <v>44551</v>
      </c>
      <c r="D127" s="9">
        <v>44551</v>
      </c>
      <c r="E127" s="42">
        <v>47131801</v>
      </c>
      <c r="F127" s="10">
        <v>37</v>
      </c>
      <c r="G127" s="11">
        <v>198</v>
      </c>
      <c r="H127" s="12">
        <f>Tabla_query__33[[#This Row],[EXISTENCIA]]*Tabla_query__33[[#This Row],[COSTO]]</f>
        <v>7326</v>
      </c>
    </row>
    <row r="128" spans="1:8" x14ac:dyDescent="0.25">
      <c r="A128" s="14">
        <v>124</v>
      </c>
      <c r="B128" s="8" t="s">
        <v>132</v>
      </c>
      <c r="C128" s="9">
        <v>44551</v>
      </c>
      <c r="D128" s="9">
        <v>44551</v>
      </c>
      <c r="E128" s="42">
        <v>12141901</v>
      </c>
      <c r="F128" s="10">
        <v>4</v>
      </c>
      <c r="G128" s="11">
        <v>200</v>
      </c>
      <c r="H128" s="12">
        <f>Tabla_query__33[[#This Row],[EXISTENCIA]]*Tabla_query__33[[#This Row],[COSTO]]</f>
        <v>800</v>
      </c>
    </row>
    <row r="129" spans="1:8" x14ac:dyDescent="0.25">
      <c r="A129" s="14">
        <v>125</v>
      </c>
      <c r="B129" s="8" t="s">
        <v>133</v>
      </c>
      <c r="C129" s="9">
        <v>44551</v>
      </c>
      <c r="D129" s="9">
        <v>44551</v>
      </c>
      <c r="E129" s="42">
        <v>12141901</v>
      </c>
      <c r="F129" s="10">
        <v>8</v>
      </c>
      <c r="G129" s="11">
        <v>600</v>
      </c>
      <c r="H129" s="12">
        <f>Tabla_query__33[[#This Row],[EXISTENCIA]]*Tabla_query__33[[#This Row],[COSTO]]</f>
        <v>4800</v>
      </c>
    </row>
    <row r="130" spans="1:8" x14ac:dyDescent="0.25">
      <c r="A130" s="14">
        <v>126</v>
      </c>
      <c r="B130" s="8" t="s">
        <v>134</v>
      </c>
      <c r="C130" s="9">
        <v>44551</v>
      </c>
      <c r="D130" s="9">
        <v>44551</v>
      </c>
      <c r="E130" s="42">
        <v>12141901</v>
      </c>
      <c r="F130" s="10">
        <v>1</v>
      </c>
      <c r="G130" s="11">
        <v>2458</v>
      </c>
      <c r="H130" s="12">
        <f>Tabla_query__33[[#This Row],[EXISTENCIA]]*Tabla_query__33[[#This Row],[COSTO]]</f>
        <v>2458</v>
      </c>
    </row>
    <row r="131" spans="1:8" x14ac:dyDescent="0.25">
      <c r="A131" s="14">
        <v>127</v>
      </c>
      <c r="B131" s="8" t="s">
        <v>135</v>
      </c>
      <c r="C131" s="9">
        <v>44551</v>
      </c>
      <c r="D131" s="9">
        <v>44551</v>
      </c>
      <c r="E131" s="42">
        <v>12141901</v>
      </c>
      <c r="F131" s="10">
        <v>29</v>
      </c>
      <c r="G131" s="11">
        <v>50</v>
      </c>
      <c r="H131" s="12">
        <f>Tabla_query__33[[#This Row],[EXISTENCIA]]*Tabla_query__33[[#This Row],[COSTO]]</f>
        <v>1450</v>
      </c>
    </row>
    <row r="132" spans="1:8" x14ac:dyDescent="0.25">
      <c r="A132" s="14">
        <v>128</v>
      </c>
      <c r="B132" s="8" t="s">
        <v>136</v>
      </c>
      <c r="C132" s="9">
        <v>44551</v>
      </c>
      <c r="D132" s="9">
        <v>44551</v>
      </c>
      <c r="E132" s="42">
        <v>47131603</v>
      </c>
      <c r="F132" s="10">
        <v>34</v>
      </c>
      <c r="G132" s="11">
        <v>50</v>
      </c>
      <c r="H132" s="12">
        <f>Tabla_query__33[[#This Row],[EXISTENCIA]]*Tabla_query__33[[#This Row],[COSTO]]</f>
        <v>1700</v>
      </c>
    </row>
    <row r="133" spans="1:8" x14ac:dyDescent="0.25">
      <c r="A133" s="14">
        <v>129</v>
      </c>
      <c r="B133" s="8" t="s">
        <v>137</v>
      </c>
      <c r="C133" s="9">
        <v>44551</v>
      </c>
      <c r="D133" s="9">
        <v>44551</v>
      </c>
      <c r="E133" s="42">
        <v>47131603</v>
      </c>
      <c r="F133" s="10">
        <v>2</v>
      </c>
      <c r="G133" s="11">
        <v>50</v>
      </c>
      <c r="H133" s="12">
        <f>Tabla_query__33[[#This Row],[EXISTENCIA]]*Tabla_query__33[[#This Row],[COSTO]]</f>
        <v>100</v>
      </c>
    </row>
    <row r="134" spans="1:8" x14ac:dyDescent="0.25">
      <c r="A134" s="14">
        <v>130</v>
      </c>
      <c r="B134" s="8" t="s">
        <v>138</v>
      </c>
      <c r="C134" s="9">
        <v>44551</v>
      </c>
      <c r="D134" s="9">
        <v>44551</v>
      </c>
      <c r="E134" s="42">
        <v>14111704</v>
      </c>
      <c r="F134" s="10">
        <v>0</v>
      </c>
      <c r="G134" s="11">
        <v>100</v>
      </c>
      <c r="H134" s="12">
        <f>Tabla_query__33[[#This Row],[EXISTENCIA]]*Tabla_query__33[[#This Row],[COSTO]]</f>
        <v>0</v>
      </c>
    </row>
    <row r="135" spans="1:8" x14ac:dyDescent="0.25">
      <c r="A135" s="14">
        <v>131</v>
      </c>
      <c r="B135" s="8" t="s">
        <v>139</v>
      </c>
      <c r="C135" s="9">
        <v>44739</v>
      </c>
      <c r="D135" s="9">
        <v>44739</v>
      </c>
      <c r="E135" s="42">
        <v>26111702</v>
      </c>
      <c r="F135" s="10">
        <v>0</v>
      </c>
      <c r="G135" s="11">
        <v>100</v>
      </c>
      <c r="H135" s="12">
        <f>Tabla_query__33[[#This Row],[EXISTENCIA]]*Tabla_query__33[[#This Row],[COSTO]]</f>
        <v>0</v>
      </c>
    </row>
    <row r="136" spans="1:8" x14ac:dyDescent="0.25">
      <c r="A136" s="14">
        <v>132</v>
      </c>
      <c r="B136" s="8" t="s">
        <v>140</v>
      </c>
      <c r="C136" s="9">
        <v>44739</v>
      </c>
      <c r="D136" s="9">
        <v>44739</v>
      </c>
      <c r="E136" s="42">
        <v>26111702</v>
      </c>
      <c r="F136" s="10">
        <v>6</v>
      </c>
      <c r="G136" s="11">
        <v>300</v>
      </c>
      <c r="H136" s="12">
        <f>Tabla_query__33[[#This Row],[EXISTENCIA]]*Tabla_query__33[[#This Row],[COSTO]]</f>
        <v>1800</v>
      </c>
    </row>
    <row r="137" spans="1:8" x14ac:dyDescent="0.25">
      <c r="A137" s="14">
        <v>133</v>
      </c>
      <c r="B137" s="8" t="s">
        <v>141</v>
      </c>
      <c r="C137" s="9">
        <v>44694</v>
      </c>
      <c r="D137" s="9">
        <v>44694</v>
      </c>
      <c r="E137" s="42">
        <v>26111702</v>
      </c>
      <c r="F137" s="10">
        <v>40</v>
      </c>
      <c r="G137" s="11">
        <v>240</v>
      </c>
      <c r="H137" s="12">
        <f>Tabla_query__33[[#This Row],[EXISTENCIA]]*Tabla_query__33[[#This Row],[COSTO]]</f>
        <v>9600</v>
      </c>
    </row>
    <row r="138" spans="1:8" x14ac:dyDescent="0.25">
      <c r="A138" s="14">
        <v>134</v>
      </c>
      <c r="B138" s="8" t="s">
        <v>142</v>
      </c>
      <c r="C138" s="9">
        <v>44553</v>
      </c>
      <c r="D138" s="9">
        <v>44553</v>
      </c>
      <c r="E138" s="42">
        <v>26111702</v>
      </c>
      <c r="F138" s="10">
        <v>0</v>
      </c>
      <c r="G138" s="11">
        <v>150</v>
      </c>
      <c r="H138" s="12">
        <f>Tabla_query__33[[#This Row],[EXISTENCIA]]*Tabla_query__33[[#This Row],[COSTO]]</f>
        <v>0</v>
      </c>
    </row>
    <row r="139" spans="1:8" x14ac:dyDescent="0.25">
      <c r="A139" s="14">
        <v>135</v>
      </c>
      <c r="B139" s="8" t="s">
        <v>143</v>
      </c>
      <c r="C139" s="9">
        <v>44553</v>
      </c>
      <c r="D139" s="9">
        <v>44553</v>
      </c>
      <c r="E139" s="42">
        <v>44103103</v>
      </c>
      <c r="F139" s="10">
        <v>0</v>
      </c>
      <c r="G139" s="11">
        <v>150</v>
      </c>
      <c r="H139" s="12">
        <f>Tabla_query__33[[#This Row],[EXISTENCIA]]*Tabla_query__33[[#This Row],[COSTO]]</f>
        <v>0</v>
      </c>
    </row>
    <row r="140" spans="1:8" x14ac:dyDescent="0.25">
      <c r="A140" s="14">
        <v>136</v>
      </c>
      <c r="B140" s="8" t="s">
        <v>144</v>
      </c>
      <c r="C140" s="9">
        <v>44553</v>
      </c>
      <c r="D140" s="9">
        <v>44553</v>
      </c>
      <c r="E140" s="42">
        <v>32101601</v>
      </c>
      <c r="F140" s="10">
        <v>6</v>
      </c>
      <c r="G140" s="11">
        <v>6033</v>
      </c>
      <c r="H140" s="12">
        <f>Tabla_query__33[[#This Row],[EXISTENCIA]]*Tabla_query__33[[#This Row],[COSTO]]</f>
        <v>36198</v>
      </c>
    </row>
    <row r="141" spans="1:8" x14ac:dyDescent="0.25">
      <c r="A141" s="14">
        <v>137</v>
      </c>
      <c r="B141" s="8" t="s">
        <v>145</v>
      </c>
      <c r="C141" s="9">
        <v>44638</v>
      </c>
      <c r="D141" s="9">
        <v>44638</v>
      </c>
      <c r="E141" s="42">
        <v>44121706</v>
      </c>
      <c r="F141" s="10">
        <v>0</v>
      </c>
      <c r="G141" s="11">
        <v>180</v>
      </c>
      <c r="H141" s="12">
        <f>Tabla_query__33[[#This Row],[EXISTENCIA]]*Tabla_query__33[[#This Row],[COSTO]]</f>
        <v>0</v>
      </c>
    </row>
    <row r="142" spans="1:8" x14ac:dyDescent="0.25">
      <c r="A142" s="14">
        <v>138</v>
      </c>
      <c r="B142" s="8" t="s">
        <v>146</v>
      </c>
      <c r="C142" s="9">
        <v>44638</v>
      </c>
      <c r="D142" s="9">
        <v>44638</v>
      </c>
      <c r="E142" s="42">
        <v>44121706</v>
      </c>
      <c r="F142" s="10">
        <v>0</v>
      </c>
      <c r="G142" s="11">
        <v>145</v>
      </c>
      <c r="H142" s="12">
        <f>Tabla_query__33[[#This Row],[EXISTENCIA]]*Tabla_query__33[[#This Row],[COSTO]]</f>
        <v>0</v>
      </c>
    </row>
    <row r="143" spans="1:8" x14ac:dyDescent="0.25">
      <c r="A143" s="14">
        <v>139</v>
      </c>
      <c r="B143" s="8" t="s">
        <v>147</v>
      </c>
      <c r="C143" s="9">
        <v>44638</v>
      </c>
      <c r="D143" s="9">
        <v>44638</v>
      </c>
      <c r="E143" s="42">
        <v>12141901</v>
      </c>
      <c r="F143" s="10">
        <v>0</v>
      </c>
      <c r="G143" s="11">
        <v>260</v>
      </c>
      <c r="H143" s="12">
        <f>Tabla_query__33[[#This Row],[EXISTENCIA]]*Tabla_query__33[[#This Row],[COSTO]]</f>
        <v>0</v>
      </c>
    </row>
    <row r="144" spans="1:8" x14ac:dyDescent="0.25">
      <c r="A144" s="14">
        <v>140</v>
      </c>
      <c r="B144" s="8" t="s">
        <v>148</v>
      </c>
      <c r="C144" s="9">
        <v>44638</v>
      </c>
      <c r="D144" s="9">
        <v>44638</v>
      </c>
      <c r="E144" s="42">
        <v>44121706</v>
      </c>
      <c r="F144" s="10">
        <v>9</v>
      </c>
      <c r="G144" s="11">
        <v>150</v>
      </c>
      <c r="H144" s="12">
        <f>Tabla_query__33[[#This Row],[EXISTENCIA]]*Tabla_query__33[[#This Row],[COSTO]]</f>
        <v>1350</v>
      </c>
    </row>
    <row r="145" spans="1:8" x14ac:dyDescent="0.25">
      <c r="A145" s="14">
        <v>141</v>
      </c>
      <c r="B145" s="8" t="s">
        <v>149</v>
      </c>
      <c r="C145" s="9">
        <v>44739</v>
      </c>
      <c r="D145" s="9">
        <v>44739</v>
      </c>
      <c r="E145" s="42">
        <v>12141901</v>
      </c>
      <c r="F145" s="10">
        <v>0</v>
      </c>
      <c r="G145" s="11">
        <v>85</v>
      </c>
      <c r="H145" s="12">
        <f>Tabla_query__33[[#This Row],[EXISTENCIA]]*Tabla_query__33[[#This Row],[COSTO]]</f>
        <v>0</v>
      </c>
    </row>
    <row r="146" spans="1:8" x14ac:dyDescent="0.25">
      <c r="A146" s="14">
        <v>142</v>
      </c>
      <c r="B146" s="8" t="s">
        <v>150</v>
      </c>
      <c r="C146" s="9">
        <v>44739</v>
      </c>
      <c r="D146" s="9">
        <v>44739</v>
      </c>
      <c r="E146" s="42">
        <v>12141901</v>
      </c>
      <c r="F146" s="10">
        <v>37</v>
      </c>
      <c r="G146" s="11">
        <v>50</v>
      </c>
      <c r="H146" s="12">
        <f>Tabla_query__33[[#This Row],[EXISTENCIA]]*Tabla_query__33[[#This Row],[COSTO]]</f>
        <v>1850</v>
      </c>
    </row>
    <row r="147" spans="1:8" x14ac:dyDescent="0.25">
      <c r="A147" s="14">
        <v>143</v>
      </c>
      <c r="B147" s="8" t="s">
        <v>151</v>
      </c>
      <c r="C147" s="9">
        <v>44739</v>
      </c>
      <c r="D147" s="9">
        <v>44739</v>
      </c>
      <c r="E147" s="42">
        <v>44103105</v>
      </c>
      <c r="F147" s="10">
        <v>0</v>
      </c>
      <c r="G147" s="11">
        <v>350</v>
      </c>
      <c r="H147" s="12">
        <f>Tabla_query__33[[#This Row],[EXISTENCIA]]*Tabla_query__33[[#This Row],[COSTO]]</f>
        <v>0</v>
      </c>
    </row>
    <row r="148" spans="1:8" x14ac:dyDescent="0.25">
      <c r="A148" s="14">
        <v>144</v>
      </c>
      <c r="B148" s="8" t="s">
        <v>152</v>
      </c>
      <c r="C148" s="9">
        <v>44550</v>
      </c>
      <c r="D148" s="9">
        <v>44550</v>
      </c>
      <c r="E148" s="42">
        <v>44121706</v>
      </c>
      <c r="F148" s="10">
        <v>0</v>
      </c>
      <c r="G148" s="11">
        <v>60</v>
      </c>
      <c r="H148" s="12">
        <f>Tabla_query__33[[#This Row],[EXISTENCIA]]*Tabla_query__33[[#This Row],[COSTO]]</f>
        <v>0</v>
      </c>
    </row>
    <row r="149" spans="1:8" x14ac:dyDescent="0.25">
      <c r="A149" s="14">
        <v>145</v>
      </c>
      <c r="B149" s="8" t="s">
        <v>153</v>
      </c>
      <c r="C149" s="9">
        <v>44553</v>
      </c>
      <c r="D149" s="9">
        <v>44553</v>
      </c>
      <c r="E149" s="42">
        <v>44121706</v>
      </c>
      <c r="F149" s="10">
        <v>0</v>
      </c>
      <c r="G149" s="11">
        <v>750</v>
      </c>
      <c r="H149" s="12">
        <f>Tabla_query__33[[#This Row],[EXISTENCIA]]*Tabla_query__33[[#This Row],[COSTO]]</f>
        <v>0</v>
      </c>
    </row>
    <row r="150" spans="1:8" x14ac:dyDescent="0.25">
      <c r="A150" s="14">
        <v>146</v>
      </c>
      <c r="B150" s="8" t="s">
        <v>154</v>
      </c>
      <c r="C150" s="9">
        <v>44553</v>
      </c>
      <c r="D150" s="9">
        <v>44553</v>
      </c>
      <c r="E150" s="42">
        <v>44121706</v>
      </c>
      <c r="F150" s="10">
        <v>5</v>
      </c>
      <c r="G150" s="11">
        <v>50</v>
      </c>
      <c r="H150" s="12">
        <f>Tabla_query__33[[#This Row],[EXISTENCIA]]*Tabla_query__33[[#This Row],[COSTO]]</f>
        <v>250</v>
      </c>
    </row>
    <row r="151" spans="1:8" x14ac:dyDescent="0.25">
      <c r="A151" s="14">
        <v>147</v>
      </c>
      <c r="B151" s="8" t="s">
        <v>155</v>
      </c>
      <c r="C151" s="9">
        <v>44553</v>
      </c>
      <c r="D151" s="9">
        <v>44553</v>
      </c>
      <c r="E151" s="42">
        <v>44121706</v>
      </c>
      <c r="F151" s="10">
        <v>190</v>
      </c>
      <c r="G151" s="11">
        <v>10</v>
      </c>
      <c r="H151" s="12">
        <f>Tabla_query__33[[#This Row],[EXISTENCIA]]*Tabla_query__33[[#This Row],[COSTO]]</f>
        <v>1900</v>
      </c>
    </row>
    <row r="152" spans="1:8" x14ac:dyDescent="0.25">
      <c r="A152" s="14">
        <v>148</v>
      </c>
      <c r="B152" s="8" t="s">
        <v>156</v>
      </c>
      <c r="C152" s="9">
        <v>44792</v>
      </c>
      <c r="D152" s="9">
        <v>44792</v>
      </c>
      <c r="E152" s="42">
        <v>44121706</v>
      </c>
      <c r="F152" s="10">
        <v>5</v>
      </c>
      <c r="G152" s="11">
        <v>50</v>
      </c>
      <c r="H152" s="12">
        <f>Tabla_query__33[[#This Row],[EXISTENCIA]]*Tabla_query__33[[#This Row],[COSTO]]</f>
        <v>250</v>
      </c>
    </row>
    <row r="153" spans="1:8" x14ac:dyDescent="0.25">
      <c r="A153" s="14">
        <v>149</v>
      </c>
      <c r="B153" s="8" t="s">
        <v>157</v>
      </c>
      <c r="C153" s="9">
        <v>44792</v>
      </c>
      <c r="D153" s="9">
        <v>44792</v>
      </c>
      <c r="E153" s="42">
        <v>4618150</v>
      </c>
      <c r="F153" s="10">
        <v>5</v>
      </c>
      <c r="G153" s="11">
        <v>50</v>
      </c>
      <c r="H153" s="12">
        <f>Tabla_query__33[[#This Row],[EXISTENCIA]]*Tabla_query__33[[#This Row],[COSTO]]</f>
        <v>250</v>
      </c>
    </row>
    <row r="154" spans="1:8" x14ac:dyDescent="0.25">
      <c r="A154" s="14">
        <v>150</v>
      </c>
      <c r="B154" s="8" t="s">
        <v>158</v>
      </c>
      <c r="C154" s="9">
        <v>44792</v>
      </c>
      <c r="D154" s="9">
        <v>44792</v>
      </c>
      <c r="E154" s="42">
        <v>44121706</v>
      </c>
      <c r="F154" s="10">
        <v>4</v>
      </c>
      <c r="G154" s="11">
        <v>240</v>
      </c>
      <c r="H154" s="12">
        <f>Tabla_query__33[[#This Row],[EXISTENCIA]]*Tabla_query__33[[#This Row],[COSTO]]</f>
        <v>960</v>
      </c>
    </row>
    <row r="155" spans="1:8" x14ac:dyDescent="0.25">
      <c r="A155" s="14">
        <v>151</v>
      </c>
      <c r="B155" s="8" t="s">
        <v>159</v>
      </c>
      <c r="C155" s="9">
        <v>44792</v>
      </c>
      <c r="D155" s="9">
        <v>44792</v>
      </c>
      <c r="E155" s="42">
        <v>44121706</v>
      </c>
      <c r="F155" s="10">
        <v>10</v>
      </c>
      <c r="G155" s="11">
        <v>8</v>
      </c>
      <c r="H155" s="12">
        <f>Tabla_query__33[[#This Row],[EXISTENCIA]]*Tabla_query__33[[#This Row],[COSTO]]</f>
        <v>80</v>
      </c>
    </row>
    <row r="156" spans="1:8" x14ac:dyDescent="0.25">
      <c r="A156" s="14">
        <v>152</v>
      </c>
      <c r="B156" s="8" t="s">
        <v>160</v>
      </c>
      <c r="C156" s="9">
        <v>44792</v>
      </c>
      <c r="D156" s="9">
        <v>44792</v>
      </c>
      <c r="E156" s="42">
        <v>44121706</v>
      </c>
      <c r="F156" s="10">
        <v>20</v>
      </c>
      <c r="G156" s="11">
        <v>200</v>
      </c>
      <c r="H156" s="12">
        <f>Tabla_query__33[[#This Row],[EXISTENCIA]]*Tabla_query__33[[#This Row],[COSTO]]</f>
        <v>4000</v>
      </c>
    </row>
    <row r="157" spans="1:8" x14ac:dyDescent="0.25">
      <c r="A157" s="14">
        <v>153</v>
      </c>
      <c r="B157" s="8" t="s">
        <v>161</v>
      </c>
      <c r="C157" s="9">
        <v>44831</v>
      </c>
      <c r="D157" s="9">
        <v>44831</v>
      </c>
      <c r="E157" s="42">
        <v>7131829</v>
      </c>
      <c r="F157" s="10">
        <v>1</v>
      </c>
      <c r="G157" s="11">
        <v>5900</v>
      </c>
      <c r="H157" s="12">
        <f>Tabla_query__33[[#This Row],[EXISTENCIA]]*Tabla_query__33[[#This Row],[COSTO]]</f>
        <v>5900</v>
      </c>
    </row>
    <row r="158" spans="1:8" x14ac:dyDescent="0.25">
      <c r="A158" s="14">
        <v>154</v>
      </c>
      <c r="B158" s="8" t="s">
        <v>162</v>
      </c>
      <c r="C158" s="9">
        <v>44831</v>
      </c>
      <c r="D158" s="9">
        <v>44831</v>
      </c>
      <c r="E158" s="42">
        <v>44121706</v>
      </c>
      <c r="F158" s="10">
        <v>0</v>
      </c>
      <c r="G158" s="11">
        <v>50</v>
      </c>
      <c r="H158" s="12">
        <f>Tabla_query__33[[#This Row],[EXISTENCIA]]*Tabla_query__33[[#This Row],[COSTO]]</f>
        <v>0</v>
      </c>
    </row>
    <row r="159" spans="1:8" x14ac:dyDescent="0.25">
      <c r="A159" s="14">
        <v>155</v>
      </c>
      <c r="B159" s="8" t="s">
        <v>163</v>
      </c>
      <c r="C159" s="9">
        <v>44638</v>
      </c>
      <c r="D159" s="9">
        <v>44638</v>
      </c>
      <c r="E159" s="42">
        <v>44121701</v>
      </c>
      <c r="F159" s="10">
        <v>0</v>
      </c>
      <c r="G159" s="11">
        <v>2100</v>
      </c>
      <c r="H159" s="12">
        <f>Tabla_query__33[[#This Row],[EXISTENCIA]]*Tabla_query__33[[#This Row],[COSTO]]</f>
        <v>0</v>
      </c>
    </row>
    <row r="160" spans="1:8" x14ac:dyDescent="0.25">
      <c r="A160" s="14">
        <v>156</v>
      </c>
      <c r="B160" s="8" t="s">
        <v>164</v>
      </c>
      <c r="C160" s="9">
        <v>44739</v>
      </c>
      <c r="D160" s="9">
        <v>44739</v>
      </c>
      <c r="E160" s="42">
        <v>44121701</v>
      </c>
      <c r="F160" s="10">
        <v>9</v>
      </c>
      <c r="G160" s="11">
        <v>40</v>
      </c>
      <c r="H160" s="12">
        <f>Tabla_query__33[[#This Row],[EXISTENCIA]]*Tabla_query__33[[#This Row],[COSTO]]</f>
        <v>360</v>
      </c>
    </row>
    <row r="161" spans="1:8" x14ac:dyDescent="0.25">
      <c r="A161" s="14">
        <v>157</v>
      </c>
      <c r="B161" s="8" t="s">
        <v>165</v>
      </c>
      <c r="C161" s="9">
        <v>44553</v>
      </c>
      <c r="D161" s="9">
        <v>44553</v>
      </c>
      <c r="E161" s="42">
        <v>44121701</v>
      </c>
      <c r="F161" s="10">
        <v>31</v>
      </c>
      <c r="G161" s="11">
        <v>55</v>
      </c>
      <c r="H161" s="12">
        <f>Tabla_query__33[[#This Row],[EXISTENCIA]]*Tabla_query__33[[#This Row],[COSTO]]</f>
        <v>1705</v>
      </c>
    </row>
    <row r="162" spans="1:8" x14ac:dyDescent="0.25">
      <c r="A162" s="14">
        <v>158</v>
      </c>
      <c r="B162" s="8" t="s">
        <v>166</v>
      </c>
      <c r="C162" s="9">
        <v>44553</v>
      </c>
      <c r="D162" s="9">
        <v>44553</v>
      </c>
      <c r="E162" s="42">
        <v>44103105</v>
      </c>
      <c r="F162" s="10">
        <v>4</v>
      </c>
      <c r="G162" s="11">
        <v>40</v>
      </c>
      <c r="H162" s="12">
        <f>Tabla_query__33[[#This Row],[EXISTENCIA]]*Tabla_query__33[[#This Row],[COSTO]]</f>
        <v>160</v>
      </c>
    </row>
    <row r="163" spans="1:8" x14ac:dyDescent="0.25">
      <c r="A163" s="14">
        <v>159</v>
      </c>
      <c r="B163" s="8" t="s">
        <v>167</v>
      </c>
      <c r="C163" s="9">
        <v>44553</v>
      </c>
      <c r="D163" s="9">
        <v>44553</v>
      </c>
      <c r="E163" s="42">
        <v>44103105</v>
      </c>
      <c r="F163" s="10">
        <v>3</v>
      </c>
      <c r="G163" s="11">
        <v>3052</v>
      </c>
      <c r="H163" s="12">
        <f>Tabla_query__33[[#This Row],[EXISTENCIA]]*Tabla_query__33[[#This Row],[COSTO]]</f>
        <v>9156</v>
      </c>
    </row>
    <row r="164" spans="1:8" x14ac:dyDescent="0.25">
      <c r="A164" s="14">
        <v>160</v>
      </c>
      <c r="B164" s="8" t="s">
        <v>168</v>
      </c>
      <c r="C164" s="9">
        <v>44553</v>
      </c>
      <c r="D164" s="9">
        <v>44553</v>
      </c>
      <c r="E164" s="42">
        <v>44103105</v>
      </c>
      <c r="F164" s="10">
        <v>2</v>
      </c>
      <c r="G164" s="11">
        <v>3052</v>
      </c>
      <c r="H164" s="12">
        <f>Tabla_query__33[[#This Row],[EXISTENCIA]]*Tabla_query__33[[#This Row],[COSTO]]</f>
        <v>6104</v>
      </c>
    </row>
    <row r="165" spans="1:8" x14ac:dyDescent="0.25">
      <c r="A165" s="14">
        <v>161</v>
      </c>
      <c r="B165" s="8" t="s">
        <v>169</v>
      </c>
      <c r="C165" s="9">
        <v>44553</v>
      </c>
      <c r="D165" s="9">
        <v>44553</v>
      </c>
      <c r="E165" s="42">
        <v>44103105</v>
      </c>
      <c r="F165" s="10">
        <v>1</v>
      </c>
      <c r="G165" s="11">
        <v>9295</v>
      </c>
      <c r="H165" s="12">
        <f>Tabla_query__33[[#This Row],[EXISTENCIA]]*Tabla_query__33[[#This Row],[COSTO]]</f>
        <v>9295</v>
      </c>
    </row>
    <row r="166" spans="1:8" x14ac:dyDescent="0.25">
      <c r="A166" s="14">
        <v>162</v>
      </c>
      <c r="B166" s="8" t="s">
        <v>170</v>
      </c>
      <c r="C166" s="9">
        <v>44553</v>
      </c>
      <c r="D166" s="9">
        <v>44553</v>
      </c>
      <c r="E166" s="42">
        <v>12141901</v>
      </c>
      <c r="F166" s="10">
        <v>11</v>
      </c>
      <c r="G166" s="11">
        <v>6300</v>
      </c>
      <c r="H166" s="12">
        <f>Tabla_query__33[[#This Row],[EXISTENCIA]]*Tabla_query__33[[#This Row],[COSTO]]</f>
        <v>69300</v>
      </c>
    </row>
    <row r="167" spans="1:8" x14ac:dyDescent="0.25">
      <c r="A167" s="14">
        <v>163</v>
      </c>
      <c r="B167" s="8" t="s">
        <v>171</v>
      </c>
      <c r="C167" s="9">
        <v>44739</v>
      </c>
      <c r="D167" s="9">
        <v>44739</v>
      </c>
      <c r="E167" s="42">
        <v>52151504</v>
      </c>
      <c r="F167" s="10">
        <v>28</v>
      </c>
      <c r="G167" s="11">
        <v>50</v>
      </c>
      <c r="H167" s="12">
        <f>Tabla_query__33[[#This Row],[EXISTENCIA]]*Tabla_query__33[[#This Row],[COSTO]]</f>
        <v>1400</v>
      </c>
    </row>
    <row r="168" spans="1:8" x14ac:dyDescent="0.25">
      <c r="A168" s="14">
        <v>164</v>
      </c>
      <c r="B168" s="8" t="s">
        <v>172</v>
      </c>
      <c r="C168" s="9">
        <v>44638</v>
      </c>
      <c r="D168" s="9">
        <v>44638</v>
      </c>
      <c r="E168" s="42">
        <v>44121706</v>
      </c>
      <c r="F168" s="10">
        <v>0</v>
      </c>
      <c r="G168" s="11">
        <v>159</v>
      </c>
      <c r="H168" s="12">
        <f>Tabla_query__33[[#This Row],[EXISTENCIA]]*Tabla_query__33[[#This Row],[COSTO]]</f>
        <v>0</v>
      </c>
    </row>
    <row r="169" spans="1:8" x14ac:dyDescent="0.25">
      <c r="A169" s="14">
        <v>165</v>
      </c>
      <c r="B169" s="8" t="s">
        <v>173</v>
      </c>
      <c r="C169" s="9">
        <v>44638</v>
      </c>
      <c r="D169" s="9">
        <v>44638</v>
      </c>
      <c r="E169" s="42">
        <v>44103106</v>
      </c>
      <c r="F169" s="10">
        <v>312</v>
      </c>
      <c r="G169" s="11">
        <v>52</v>
      </c>
      <c r="H169" s="12">
        <f>Tabla_query__33[[#This Row],[EXISTENCIA]]*Tabla_query__33[[#This Row],[COSTO]]</f>
        <v>16224</v>
      </c>
    </row>
    <row r="170" spans="1:8" x14ac:dyDescent="0.25">
      <c r="A170" s="14">
        <v>166</v>
      </c>
      <c r="B170" s="8" t="s">
        <v>174</v>
      </c>
      <c r="C170" s="9">
        <v>44739</v>
      </c>
      <c r="D170" s="9">
        <v>44739</v>
      </c>
      <c r="E170" s="42">
        <v>44121706</v>
      </c>
      <c r="F170" s="10">
        <v>8</v>
      </c>
      <c r="G170" s="11">
        <v>380</v>
      </c>
      <c r="H170" s="12">
        <f>Tabla_query__33[[#This Row],[EXISTENCIA]]*Tabla_query__33[[#This Row],[COSTO]]</f>
        <v>3040</v>
      </c>
    </row>
    <row r="171" spans="1:8" x14ac:dyDescent="0.25">
      <c r="A171" s="14">
        <v>167</v>
      </c>
      <c r="B171" s="8" t="s">
        <v>175</v>
      </c>
      <c r="C171" s="9">
        <v>44553</v>
      </c>
      <c r="D171" s="9">
        <v>44553</v>
      </c>
      <c r="E171" s="42">
        <v>44103105</v>
      </c>
      <c r="F171" s="10">
        <v>1</v>
      </c>
      <c r="G171" s="11">
        <v>150</v>
      </c>
      <c r="H171" s="12">
        <f>Tabla_query__33[[#This Row],[EXISTENCIA]]*Tabla_query__33[[#This Row],[COSTO]]</f>
        <v>150</v>
      </c>
    </row>
    <row r="172" spans="1:8" x14ac:dyDescent="0.25">
      <c r="A172" s="14">
        <v>168</v>
      </c>
      <c r="B172" s="8" t="s">
        <v>176</v>
      </c>
      <c r="C172" s="9">
        <v>44550</v>
      </c>
      <c r="D172" s="9">
        <v>44550</v>
      </c>
      <c r="E172" s="42">
        <v>44103105</v>
      </c>
      <c r="F172" s="10">
        <v>45</v>
      </c>
      <c r="G172" s="11">
        <v>25</v>
      </c>
      <c r="H172" s="12">
        <f>Tabla_query__33[[#This Row],[EXISTENCIA]]*Tabla_query__33[[#This Row],[COSTO]]</f>
        <v>1125</v>
      </c>
    </row>
    <row r="173" spans="1:8" x14ac:dyDescent="0.25">
      <c r="A173" s="14">
        <v>169</v>
      </c>
      <c r="B173" s="8" t="s">
        <v>177</v>
      </c>
      <c r="C173" s="9">
        <v>44550</v>
      </c>
      <c r="D173" s="9">
        <v>44550</v>
      </c>
      <c r="E173" s="42">
        <v>44103105</v>
      </c>
      <c r="F173" s="10">
        <v>3</v>
      </c>
      <c r="G173" s="11">
        <v>65</v>
      </c>
      <c r="H173" s="12">
        <f>Tabla_query__33[[#This Row],[EXISTENCIA]]*Tabla_query__33[[#This Row],[COSTO]]</f>
        <v>195</v>
      </c>
    </row>
    <row r="174" spans="1:8" x14ac:dyDescent="0.25">
      <c r="A174" s="14">
        <v>170</v>
      </c>
      <c r="B174" s="8" t="s">
        <v>178</v>
      </c>
      <c r="C174" s="9">
        <v>44550</v>
      </c>
      <c r="D174" s="9">
        <v>44550</v>
      </c>
      <c r="E174" s="42">
        <v>12141901</v>
      </c>
      <c r="F174" s="10">
        <v>29</v>
      </c>
      <c r="G174" s="11">
        <v>70</v>
      </c>
      <c r="H174" s="12">
        <f>Tabla_query__33[[#This Row],[EXISTENCIA]]*Tabla_query__33[[#This Row],[COSTO]]</f>
        <v>2030</v>
      </c>
    </row>
    <row r="175" spans="1:8" x14ac:dyDescent="0.25">
      <c r="A175" s="14">
        <v>171</v>
      </c>
      <c r="B175" s="8" t="s">
        <v>179</v>
      </c>
      <c r="C175" s="9">
        <v>44638</v>
      </c>
      <c r="D175" s="9">
        <v>44638</v>
      </c>
      <c r="E175" s="42">
        <v>50161509</v>
      </c>
      <c r="F175" s="10">
        <v>30</v>
      </c>
      <c r="G175" s="11">
        <v>390</v>
      </c>
      <c r="H175" s="12">
        <f>Tabla_query__33[[#This Row],[EXISTENCIA]]*Tabla_query__33[[#This Row],[COSTO]]</f>
        <v>11700</v>
      </c>
    </row>
    <row r="176" spans="1:8" x14ac:dyDescent="0.25">
      <c r="A176" s="14">
        <v>172</v>
      </c>
      <c r="B176" s="8" t="s">
        <v>180</v>
      </c>
      <c r="C176" s="9">
        <v>44578</v>
      </c>
      <c r="D176" s="9">
        <v>44578</v>
      </c>
      <c r="E176" s="42">
        <v>50161509</v>
      </c>
      <c r="F176" s="10">
        <v>2</v>
      </c>
      <c r="G176" s="11">
        <v>250</v>
      </c>
      <c r="H176" s="12">
        <f>Tabla_query__33[[#This Row],[EXISTENCIA]]*Tabla_query__33[[#This Row],[COSTO]]</f>
        <v>500</v>
      </c>
    </row>
    <row r="177" spans="1:8" x14ac:dyDescent="0.25">
      <c r="A177" s="14">
        <v>173</v>
      </c>
      <c r="B177" s="8" t="s">
        <v>181</v>
      </c>
      <c r="C177" s="9">
        <v>44578</v>
      </c>
      <c r="D177" s="9">
        <v>44578</v>
      </c>
      <c r="E177" s="42">
        <v>50161509</v>
      </c>
      <c r="F177" s="10">
        <v>9</v>
      </c>
      <c r="G177" s="11">
        <v>480</v>
      </c>
      <c r="H177" s="12">
        <f>Tabla_query__33[[#This Row],[EXISTENCIA]]*Tabla_query__33[[#This Row],[COSTO]]</f>
        <v>4320</v>
      </c>
    </row>
    <row r="178" spans="1:8" x14ac:dyDescent="0.25">
      <c r="A178" s="14">
        <v>174</v>
      </c>
      <c r="B178" s="8" t="s">
        <v>182</v>
      </c>
      <c r="C178" s="9">
        <v>44546</v>
      </c>
      <c r="D178" s="9">
        <v>44546</v>
      </c>
      <c r="E178" s="42">
        <v>44121706</v>
      </c>
      <c r="F178" s="10">
        <v>0</v>
      </c>
      <c r="G178" s="11">
        <v>300</v>
      </c>
      <c r="H178" s="12">
        <f>Tabla_query__33[[#This Row],[EXISTENCIA]]*Tabla_query__33[[#This Row],[COSTO]]</f>
        <v>0</v>
      </c>
    </row>
    <row r="179" spans="1:8" x14ac:dyDescent="0.25">
      <c r="A179" s="14">
        <v>175</v>
      </c>
      <c r="B179" s="8" t="s">
        <v>183</v>
      </c>
      <c r="C179" s="9">
        <v>44623</v>
      </c>
      <c r="D179" s="9">
        <v>44623</v>
      </c>
      <c r="E179" s="42">
        <v>44121618</v>
      </c>
      <c r="F179" s="10">
        <v>0</v>
      </c>
      <c r="G179" s="11">
        <v>200</v>
      </c>
      <c r="H179" s="12">
        <f>Tabla_query__33[[#This Row],[EXISTENCIA]]*Tabla_query__33[[#This Row],[COSTO]]</f>
        <v>0</v>
      </c>
    </row>
    <row r="180" spans="1:8" x14ac:dyDescent="0.25">
      <c r="A180" s="14">
        <v>176</v>
      </c>
      <c r="B180" s="8" t="s">
        <v>184</v>
      </c>
      <c r="C180" s="9">
        <v>44553</v>
      </c>
      <c r="D180" s="9">
        <v>44553</v>
      </c>
      <c r="E180" s="42">
        <v>44121706</v>
      </c>
      <c r="F180" s="10">
        <v>26</v>
      </c>
      <c r="G180" s="11">
        <v>60</v>
      </c>
      <c r="H180" s="12">
        <f>Tabla_query__33[[#This Row],[EXISTENCIA]]*Tabla_query__33[[#This Row],[COSTO]]</f>
        <v>1560</v>
      </c>
    </row>
    <row r="181" spans="1:8" x14ac:dyDescent="0.25">
      <c r="A181" s="14">
        <v>177</v>
      </c>
      <c r="B181" s="8" t="s">
        <v>185</v>
      </c>
      <c r="C181" s="9">
        <v>44553</v>
      </c>
      <c r="D181" s="9">
        <v>44553</v>
      </c>
      <c r="E181" s="42">
        <v>44122003</v>
      </c>
      <c r="F181" s="10">
        <v>0</v>
      </c>
      <c r="G181" s="11"/>
      <c r="H181" s="12">
        <f>Tabla_query__33[[#This Row],[EXISTENCIA]]*Tabla_query__33[[#This Row],[COSTO]]</f>
        <v>0</v>
      </c>
    </row>
    <row r="182" spans="1:8" x14ac:dyDescent="0.25">
      <c r="A182" s="14">
        <v>178</v>
      </c>
      <c r="B182" s="8" t="s">
        <v>186</v>
      </c>
      <c r="C182" s="9">
        <v>44739</v>
      </c>
      <c r="D182" s="9">
        <v>44739</v>
      </c>
      <c r="E182" s="42">
        <v>14111507</v>
      </c>
      <c r="F182" s="10">
        <v>970</v>
      </c>
      <c r="G182" s="11">
        <v>250</v>
      </c>
      <c r="H182" s="12">
        <f>Tabla_query__33[[#This Row],[EXISTENCIA]]*Tabla_query__33[[#This Row],[COSTO]]</f>
        <v>242500</v>
      </c>
    </row>
    <row r="183" spans="1:8" x14ac:dyDescent="0.25">
      <c r="A183" s="14">
        <v>179</v>
      </c>
      <c r="B183" s="8" t="s">
        <v>187</v>
      </c>
      <c r="C183" s="9">
        <v>44550</v>
      </c>
      <c r="D183" s="9">
        <v>44550</v>
      </c>
      <c r="E183" s="42">
        <v>44103103</v>
      </c>
      <c r="F183" s="10">
        <v>7970</v>
      </c>
      <c r="G183" s="11">
        <v>10</v>
      </c>
      <c r="H183" s="12">
        <f>Tabla_query__33[[#This Row],[EXISTENCIA]]*Tabla_query__33[[#This Row],[COSTO]]</f>
        <v>79700</v>
      </c>
    </row>
    <row r="184" spans="1:8" x14ac:dyDescent="0.25">
      <c r="A184" s="14">
        <v>180</v>
      </c>
      <c r="B184" s="8" t="s">
        <v>188</v>
      </c>
      <c r="C184" s="9">
        <v>44739</v>
      </c>
      <c r="D184" s="9">
        <v>44739</v>
      </c>
      <c r="E184" s="42">
        <v>14111507</v>
      </c>
      <c r="F184" s="10">
        <v>0</v>
      </c>
      <c r="G184" s="11">
        <v>3175</v>
      </c>
      <c r="H184" s="12">
        <f>Tabla_query__33[[#This Row],[EXISTENCIA]]*Tabla_query__33[[#This Row],[COSTO]]</f>
        <v>0</v>
      </c>
    </row>
    <row r="185" spans="1:8" x14ac:dyDescent="0.25">
      <c r="A185" s="14">
        <v>181</v>
      </c>
      <c r="B185" s="8" t="s">
        <v>189</v>
      </c>
      <c r="C185" s="9">
        <v>44550</v>
      </c>
      <c r="D185" s="9">
        <v>44550</v>
      </c>
      <c r="E185" s="42">
        <v>44122003</v>
      </c>
      <c r="F185" s="10">
        <v>550</v>
      </c>
      <c r="G185" s="11">
        <v>10</v>
      </c>
      <c r="H185" s="12">
        <f>Tabla_query__33[[#This Row],[EXISTENCIA]]*Tabla_query__33[[#This Row],[COSTO]]</f>
        <v>5500</v>
      </c>
    </row>
    <row r="186" spans="1:8" x14ac:dyDescent="0.25">
      <c r="A186" s="14">
        <v>182</v>
      </c>
      <c r="B186" s="8" t="s">
        <v>190</v>
      </c>
      <c r="C186" s="9">
        <v>44550</v>
      </c>
      <c r="D186" s="9">
        <v>44550</v>
      </c>
      <c r="E186" s="42">
        <v>32101601</v>
      </c>
      <c r="F186" s="10">
        <v>1787</v>
      </c>
      <c r="G186" s="11">
        <v>110</v>
      </c>
      <c r="H186" s="12">
        <f>Tabla_query__33[[#This Row],[EXISTENCIA]]*Tabla_query__33[[#This Row],[COSTO]]</f>
        <v>196570</v>
      </c>
    </row>
    <row r="187" spans="1:8" x14ac:dyDescent="0.25">
      <c r="A187" s="14">
        <v>183</v>
      </c>
      <c r="B187" s="8" t="s">
        <v>191</v>
      </c>
      <c r="C187" s="9">
        <v>44550</v>
      </c>
      <c r="D187" s="9">
        <v>44550</v>
      </c>
      <c r="E187" s="42">
        <v>14111507</v>
      </c>
      <c r="F187" s="10">
        <v>0</v>
      </c>
      <c r="G187" s="11">
        <v>250</v>
      </c>
      <c r="H187" s="12">
        <f>Tabla_query__33[[#This Row],[EXISTENCIA]]*Tabla_query__33[[#This Row],[COSTO]]</f>
        <v>0</v>
      </c>
    </row>
    <row r="188" spans="1:8" x14ac:dyDescent="0.25">
      <c r="A188" s="14">
        <v>184</v>
      </c>
      <c r="B188" s="8" t="s">
        <v>192</v>
      </c>
      <c r="C188" s="9">
        <v>44550</v>
      </c>
      <c r="D188" s="9">
        <v>44550</v>
      </c>
      <c r="E188" s="42">
        <v>44122011</v>
      </c>
      <c r="F188" s="10">
        <v>1970</v>
      </c>
      <c r="G188" s="11">
        <v>25</v>
      </c>
      <c r="H188" s="12">
        <f>Tabla_query__33[[#This Row],[EXISTENCIA]]*Tabla_query__33[[#This Row],[COSTO]]</f>
        <v>49250</v>
      </c>
    </row>
    <row r="189" spans="1:8" x14ac:dyDescent="0.25">
      <c r="A189" s="14">
        <v>185</v>
      </c>
      <c r="B189" s="8" t="s">
        <v>193</v>
      </c>
      <c r="C189" s="9">
        <v>44550</v>
      </c>
      <c r="D189" s="9">
        <v>44550</v>
      </c>
      <c r="E189" s="42">
        <v>4121503</v>
      </c>
      <c r="F189" s="10">
        <v>15</v>
      </c>
      <c r="G189" s="11">
        <v>45</v>
      </c>
      <c r="H189" s="12">
        <f>Tabla_query__33[[#This Row],[EXISTENCIA]]*Tabla_query__33[[#This Row],[COSTO]]</f>
        <v>675</v>
      </c>
    </row>
    <row r="190" spans="1:8" x14ac:dyDescent="0.25">
      <c r="A190" s="14">
        <v>186</v>
      </c>
      <c r="B190" s="8" t="s">
        <v>194</v>
      </c>
      <c r="C190" s="9">
        <v>44550</v>
      </c>
      <c r="D190" s="9">
        <v>44550</v>
      </c>
      <c r="E190" s="42">
        <v>44122011</v>
      </c>
      <c r="F190" s="10">
        <v>4960</v>
      </c>
      <c r="G190" s="11">
        <v>15</v>
      </c>
      <c r="H190" s="12">
        <f>Tabla_query__33[[#This Row],[EXISTENCIA]]*Tabla_query__33[[#This Row],[COSTO]]</f>
        <v>74400</v>
      </c>
    </row>
    <row r="191" spans="1:8" x14ac:dyDescent="0.25">
      <c r="A191" s="14">
        <v>187</v>
      </c>
      <c r="B191" s="8" t="s">
        <v>195</v>
      </c>
      <c r="C191" s="9">
        <v>44550</v>
      </c>
      <c r="D191" s="9">
        <v>44550</v>
      </c>
      <c r="E191" s="42">
        <v>44122107</v>
      </c>
      <c r="F191" s="10">
        <v>3018</v>
      </c>
      <c r="G191" s="11">
        <v>45</v>
      </c>
      <c r="H191" s="12">
        <f>Tabla_query__33[[#This Row],[EXISTENCIA]]*Tabla_query__33[[#This Row],[COSTO]]</f>
        <v>135810</v>
      </c>
    </row>
    <row r="192" spans="1:8" x14ac:dyDescent="0.25">
      <c r="A192" s="14">
        <v>188</v>
      </c>
      <c r="B192" s="8" t="s">
        <v>196</v>
      </c>
      <c r="C192" s="9">
        <v>44550</v>
      </c>
      <c r="D192" s="9">
        <v>44550</v>
      </c>
      <c r="E192" s="42">
        <v>44122106</v>
      </c>
      <c r="F192" s="10">
        <v>41</v>
      </c>
      <c r="G192" s="11">
        <v>60</v>
      </c>
      <c r="H192" s="12">
        <f>Tabla_query__33[[#This Row],[EXISTENCIA]]*Tabla_query__33[[#This Row],[COSTO]]</f>
        <v>2460</v>
      </c>
    </row>
    <row r="193" spans="1:8" x14ac:dyDescent="0.25">
      <c r="A193" s="14">
        <v>189</v>
      </c>
      <c r="B193" s="8" t="s">
        <v>197</v>
      </c>
      <c r="C193" s="9">
        <v>44551</v>
      </c>
      <c r="D193" s="9">
        <v>44551</v>
      </c>
      <c r="E193" s="42">
        <v>44103105</v>
      </c>
      <c r="F193" s="10">
        <v>0</v>
      </c>
      <c r="G193" s="11">
        <v>0</v>
      </c>
      <c r="H193" s="12">
        <f>Tabla_query__33[[#This Row],[EXISTENCIA]]*Tabla_query__33[[#This Row],[COSTO]]</f>
        <v>0</v>
      </c>
    </row>
    <row r="194" spans="1:8" x14ac:dyDescent="0.25">
      <c r="A194" s="14">
        <v>190</v>
      </c>
      <c r="B194" s="8" t="s">
        <v>198</v>
      </c>
      <c r="C194" s="9">
        <v>44551</v>
      </c>
      <c r="D194" s="9">
        <v>44551</v>
      </c>
      <c r="E194" s="42">
        <v>44103105</v>
      </c>
      <c r="F194" s="10">
        <v>4</v>
      </c>
      <c r="G194" s="11">
        <v>950</v>
      </c>
      <c r="H194" s="12">
        <f>Tabla_query__33[[#This Row],[EXISTENCIA]]*Tabla_query__33[[#This Row],[COSTO]]</f>
        <v>3800</v>
      </c>
    </row>
    <row r="195" spans="1:8" x14ac:dyDescent="0.25">
      <c r="A195" s="14">
        <v>191</v>
      </c>
      <c r="B195" s="8" t="s">
        <v>199</v>
      </c>
      <c r="C195" s="9">
        <v>44551</v>
      </c>
      <c r="D195" s="9">
        <v>44551</v>
      </c>
      <c r="E195" s="42">
        <v>44121706</v>
      </c>
      <c r="F195" s="10">
        <v>10</v>
      </c>
      <c r="G195" s="11"/>
      <c r="H195" s="12">
        <f>Tabla_query__33[[#This Row],[EXISTENCIA]]*Tabla_query__33[[#This Row],[COSTO]]</f>
        <v>0</v>
      </c>
    </row>
    <row r="196" spans="1:8" x14ac:dyDescent="0.25">
      <c r="A196" s="14">
        <v>192</v>
      </c>
      <c r="B196" s="8" t="s">
        <v>200</v>
      </c>
      <c r="C196" s="9">
        <v>44553</v>
      </c>
      <c r="D196" s="9">
        <v>44553</v>
      </c>
      <c r="E196" s="42">
        <v>44121706</v>
      </c>
      <c r="F196" s="10">
        <v>0</v>
      </c>
      <c r="G196" s="11">
        <v>350</v>
      </c>
      <c r="H196" s="12">
        <f>Tabla_query__33[[#This Row],[EXISTENCIA]]*Tabla_query__33[[#This Row],[COSTO]]</f>
        <v>0</v>
      </c>
    </row>
    <row r="197" spans="1:8" x14ac:dyDescent="0.25">
      <c r="A197" s="14">
        <v>193</v>
      </c>
      <c r="B197" s="8" t="s">
        <v>201</v>
      </c>
      <c r="C197" s="9">
        <v>44553</v>
      </c>
      <c r="D197" s="9">
        <v>44553</v>
      </c>
      <c r="E197" s="42">
        <v>47131603</v>
      </c>
      <c r="F197" s="10">
        <v>8</v>
      </c>
      <c r="G197" s="11">
        <v>150</v>
      </c>
      <c r="H197" s="12">
        <f>Tabla_query__33[[#This Row],[EXISTENCIA]]*Tabla_query__33[[#This Row],[COSTO]]</f>
        <v>1200</v>
      </c>
    </row>
    <row r="198" spans="1:8" x14ac:dyDescent="0.25">
      <c r="A198" s="14">
        <v>194</v>
      </c>
      <c r="B198" s="8" t="s">
        <v>202</v>
      </c>
      <c r="C198" s="9">
        <v>44566</v>
      </c>
      <c r="D198" s="9">
        <v>44566</v>
      </c>
      <c r="E198" s="42">
        <v>47131603</v>
      </c>
      <c r="F198" s="10">
        <v>1</v>
      </c>
      <c r="G198" s="11">
        <v>2020</v>
      </c>
      <c r="H198" s="12">
        <f>Tabla_query__33[[#This Row],[EXISTENCIA]]*Tabla_query__33[[#This Row],[COSTO]]</f>
        <v>2020</v>
      </c>
    </row>
    <row r="199" spans="1:8" x14ac:dyDescent="0.25">
      <c r="A199" s="14">
        <v>195</v>
      </c>
      <c r="B199" s="8" t="s">
        <v>203</v>
      </c>
      <c r="C199" s="9">
        <v>44566</v>
      </c>
      <c r="D199" s="9">
        <v>44566</v>
      </c>
      <c r="E199" s="42">
        <v>7131829</v>
      </c>
      <c r="F199" s="10">
        <v>0</v>
      </c>
      <c r="G199" s="11">
        <v>264</v>
      </c>
      <c r="H199" s="12">
        <f>Tabla_query__33[[#This Row],[EXISTENCIA]]*Tabla_query__33[[#This Row],[COSTO]]</f>
        <v>0</v>
      </c>
    </row>
    <row r="200" spans="1:8" x14ac:dyDescent="0.25">
      <c r="A200" s="14">
        <v>196</v>
      </c>
      <c r="B200" s="8" t="s">
        <v>204</v>
      </c>
      <c r="C200" s="9">
        <v>44566</v>
      </c>
      <c r="D200" s="9">
        <v>44566</v>
      </c>
      <c r="E200" s="42">
        <v>12191601</v>
      </c>
      <c r="F200" s="10">
        <v>1</v>
      </c>
      <c r="G200" s="11">
        <v>184</v>
      </c>
      <c r="H200" s="12">
        <f>Tabla_query__33[[#This Row],[EXISTENCIA]]*Tabla_query__33[[#This Row],[COSTO]]</f>
        <v>184</v>
      </c>
    </row>
    <row r="201" spans="1:8" x14ac:dyDescent="0.25">
      <c r="A201" s="14">
        <v>197</v>
      </c>
      <c r="B201" s="8" t="s">
        <v>205</v>
      </c>
      <c r="C201" s="9">
        <v>44566</v>
      </c>
      <c r="D201" s="9">
        <v>44566</v>
      </c>
      <c r="E201" s="42">
        <v>47131829</v>
      </c>
      <c r="F201" s="10">
        <v>4</v>
      </c>
      <c r="G201" s="11">
        <v>147</v>
      </c>
      <c r="H201" s="12">
        <f>Tabla_query__33[[#This Row],[EXISTENCIA]]*Tabla_query__33[[#This Row],[COSTO]]</f>
        <v>588</v>
      </c>
    </row>
    <row r="202" spans="1:8" x14ac:dyDescent="0.25">
      <c r="A202" s="14">
        <v>198</v>
      </c>
      <c r="B202" s="8" t="s">
        <v>206</v>
      </c>
      <c r="C202" s="9">
        <v>44644</v>
      </c>
      <c r="D202" s="9">
        <v>44644</v>
      </c>
      <c r="E202" s="42">
        <v>47131829</v>
      </c>
      <c r="F202" s="10">
        <v>4</v>
      </c>
      <c r="G202" s="11">
        <v>220</v>
      </c>
      <c r="H202" s="12">
        <f>Tabla_query__33[[#This Row],[EXISTENCIA]]*Tabla_query__33[[#This Row],[COSTO]]</f>
        <v>880</v>
      </c>
    </row>
    <row r="203" spans="1:8" x14ac:dyDescent="0.25">
      <c r="A203" s="14">
        <v>199</v>
      </c>
      <c r="B203" s="8" t="s">
        <v>207</v>
      </c>
      <c r="C203" s="9">
        <v>44644.399756944447</v>
      </c>
      <c r="D203" s="9">
        <v>44644.399756944447</v>
      </c>
      <c r="E203" s="42">
        <v>32101601</v>
      </c>
      <c r="F203" s="10">
        <v>9</v>
      </c>
      <c r="G203" s="11">
        <v>270</v>
      </c>
      <c r="H203" s="12">
        <f>Tabla_query__33[[#This Row],[EXISTENCIA]]*Tabla_query__33[[#This Row],[COSTO]]</f>
        <v>2430</v>
      </c>
    </row>
    <row r="204" spans="1:8" x14ac:dyDescent="0.25">
      <c r="A204" s="14">
        <v>200</v>
      </c>
      <c r="B204" s="8" t="s">
        <v>208</v>
      </c>
      <c r="C204" s="9">
        <v>44644.403298611112</v>
      </c>
      <c r="D204" s="9">
        <v>44644.403298611112</v>
      </c>
      <c r="E204" s="42">
        <v>4618150</v>
      </c>
      <c r="F204" s="10">
        <v>0</v>
      </c>
      <c r="G204" s="11">
        <v>485</v>
      </c>
      <c r="H204" s="12">
        <f>Tabla_query__33[[#This Row],[EXISTENCIA]]*Tabla_query__33[[#This Row],[COSTO]]</f>
        <v>0</v>
      </c>
    </row>
    <row r="205" spans="1:8" x14ac:dyDescent="0.25">
      <c r="A205" s="14">
        <v>201</v>
      </c>
      <c r="B205" s="8" t="s">
        <v>209</v>
      </c>
      <c r="C205" s="9">
        <v>44644</v>
      </c>
      <c r="D205" s="9">
        <v>44644</v>
      </c>
      <c r="E205" s="42">
        <v>44121706</v>
      </c>
      <c r="F205" s="10">
        <v>0</v>
      </c>
      <c r="G205" s="11">
        <v>130</v>
      </c>
      <c r="H205" s="12">
        <f>Tabla_query__33[[#This Row],[EXISTENCIA]]*Tabla_query__33[[#This Row],[COSTO]]</f>
        <v>0</v>
      </c>
    </row>
    <row r="206" spans="1:8" x14ac:dyDescent="0.25">
      <c r="A206" s="14">
        <v>202</v>
      </c>
      <c r="B206" s="8" t="s">
        <v>210</v>
      </c>
      <c r="C206" s="9">
        <v>44655.396469907406</v>
      </c>
      <c r="D206" s="9">
        <v>44655.396469907406</v>
      </c>
      <c r="E206" s="42">
        <v>44121706</v>
      </c>
      <c r="F206" s="10">
        <v>0</v>
      </c>
      <c r="G206" s="11">
        <v>0</v>
      </c>
      <c r="H206" s="12">
        <f>Tabla_query__33[[#This Row],[EXISTENCIA]]*Tabla_query__33[[#This Row],[COSTO]]</f>
        <v>0</v>
      </c>
    </row>
    <row r="207" spans="1:8" x14ac:dyDescent="0.25">
      <c r="A207" s="14">
        <v>203</v>
      </c>
      <c r="B207" s="8" t="s">
        <v>211</v>
      </c>
      <c r="C207" s="9">
        <v>44655.397129629629</v>
      </c>
      <c r="D207" s="9">
        <v>44655.397129629629</v>
      </c>
      <c r="E207" s="42">
        <v>12191601</v>
      </c>
      <c r="F207" s="10">
        <v>2</v>
      </c>
      <c r="G207" s="11">
        <v>0</v>
      </c>
      <c r="H207" s="12">
        <f>Tabla_query__33[[#This Row],[EXISTENCIA]]*Tabla_query__33[[#This Row],[COSTO]]</f>
        <v>0</v>
      </c>
    </row>
    <row r="208" spans="1:8" x14ac:dyDescent="0.25">
      <c r="A208" s="14">
        <v>204</v>
      </c>
      <c r="B208" s="8" t="s">
        <v>212</v>
      </c>
      <c r="C208" s="9">
        <v>44655</v>
      </c>
      <c r="D208" s="9">
        <v>44655</v>
      </c>
      <c r="E208" s="42">
        <v>44122106</v>
      </c>
      <c r="F208" s="10">
        <v>9</v>
      </c>
      <c r="G208" s="11">
        <v>500</v>
      </c>
      <c r="H208" s="12">
        <f>Tabla_query__33[[#This Row],[EXISTENCIA]]*Tabla_query__33[[#This Row],[COSTO]]</f>
        <v>4500</v>
      </c>
    </row>
    <row r="209" spans="1:8" x14ac:dyDescent="0.25">
      <c r="A209" s="14">
        <v>205</v>
      </c>
      <c r="B209" s="8" t="s">
        <v>213</v>
      </c>
      <c r="C209" s="9">
        <v>44655</v>
      </c>
      <c r="D209" s="9">
        <v>44655</v>
      </c>
      <c r="E209" s="42">
        <v>44122106</v>
      </c>
      <c r="F209" s="10">
        <v>12</v>
      </c>
      <c r="G209" s="11">
        <v>9</v>
      </c>
      <c r="H209" s="12">
        <f>Tabla_query__33[[#This Row],[EXISTENCIA]]*Tabla_query__33[[#This Row],[COSTO]]</f>
        <v>108</v>
      </c>
    </row>
    <row r="210" spans="1:8" x14ac:dyDescent="0.25">
      <c r="A210" s="14">
        <v>206</v>
      </c>
      <c r="B210" s="8" t="s">
        <v>214</v>
      </c>
      <c r="C210" s="9">
        <v>44655</v>
      </c>
      <c r="D210" s="9">
        <v>44655</v>
      </c>
      <c r="E210" s="42">
        <v>44122003</v>
      </c>
      <c r="F210" s="10">
        <v>0</v>
      </c>
      <c r="G210" s="11">
        <v>850</v>
      </c>
      <c r="H210" s="12">
        <f>Tabla_query__33[[#This Row],[EXISTENCIA]]*Tabla_query__33[[#This Row],[COSTO]]</f>
        <v>0</v>
      </c>
    </row>
    <row r="211" spans="1:8" x14ac:dyDescent="0.25">
      <c r="A211" s="14">
        <v>207</v>
      </c>
      <c r="B211" s="8" t="s">
        <v>215</v>
      </c>
      <c r="C211" s="9">
        <v>44655</v>
      </c>
      <c r="D211" s="9">
        <v>44655</v>
      </c>
      <c r="E211" s="42">
        <v>44121706</v>
      </c>
      <c r="F211" s="10">
        <v>0</v>
      </c>
      <c r="G211" s="11">
        <v>925</v>
      </c>
      <c r="H211" s="12">
        <f>Tabla_query__33[[#This Row],[EXISTENCIA]]*Tabla_query__33[[#This Row],[COSTO]]</f>
        <v>0</v>
      </c>
    </row>
    <row r="212" spans="1:8" x14ac:dyDescent="0.25">
      <c r="A212" s="14">
        <v>208</v>
      </c>
      <c r="B212" s="8" t="s">
        <v>216</v>
      </c>
      <c r="C212" s="9">
        <v>44655</v>
      </c>
      <c r="D212" s="9">
        <v>44655</v>
      </c>
      <c r="E212" s="42">
        <v>44121706</v>
      </c>
      <c r="F212" s="10">
        <v>0</v>
      </c>
      <c r="G212" s="11">
        <v>7</v>
      </c>
      <c r="H212" s="12">
        <f>Tabla_query__33[[#This Row],[EXISTENCIA]]*Tabla_query__33[[#This Row],[COSTO]]</f>
        <v>0</v>
      </c>
    </row>
    <row r="213" spans="1:8" x14ac:dyDescent="0.25">
      <c r="A213" s="14">
        <v>209</v>
      </c>
      <c r="B213" s="8" t="s">
        <v>217</v>
      </c>
      <c r="C213" s="9">
        <v>44655</v>
      </c>
      <c r="D213" s="9">
        <v>44655</v>
      </c>
      <c r="E213" s="42">
        <v>44122003</v>
      </c>
      <c r="F213" s="10">
        <v>5</v>
      </c>
      <c r="G213" s="11">
        <v>265</v>
      </c>
      <c r="H213" s="12">
        <f>Tabla_query__33[[#This Row],[EXISTENCIA]]*Tabla_query__33[[#This Row],[COSTO]]</f>
        <v>1325</v>
      </c>
    </row>
    <row r="214" spans="1:8" x14ac:dyDescent="0.25">
      <c r="A214" s="14">
        <v>210</v>
      </c>
      <c r="B214" s="8" t="s">
        <v>218</v>
      </c>
      <c r="C214" s="9">
        <v>44657</v>
      </c>
      <c r="D214" s="9">
        <v>44657</v>
      </c>
      <c r="E214" s="42">
        <v>44121708</v>
      </c>
      <c r="F214" s="10">
        <v>150</v>
      </c>
      <c r="G214" s="11">
        <v>413</v>
      </c>
      <c r="H214" s="12">
        <f>Tabla_query__33[[#This Row],[EXISTENCIA]]*Tabla_query__33[[#This Row],[COSTO]]</f>
        <v>61950</v>
      </c>
    </row>
    <row r="215" spans="1:8" x14ac:dyDescent="0.25">
      <c r="A215" s="14">
        <v>211</v>
      </c>
      <c r="B215" s="8" t="s">
        <v>219</v>
      </c>
      <c r="C215" s="9">
        <v>44676</v>
      </c>
      <c r="D215" s="9">
        <v>44676</v>
      </c>
      <c r="E215" s="42">
        <v>44121706</v>
      </c>
      <c r="F215" s="10">
        <v>0</v>
      </c>
      <c r="G215" s="11">
        <v>40</v>
      </c>
      <c r="H215" s="12">
        <f>Tabla_query__33[[#This Row],[EXISTENCIA]]*Tabla_query__33[[#This Row],[COSTO]]</f>
        <v>0</v>
      </c>
    </row>
    <row r="216" spans="1:8" x14ac:dyDescent="0.25">
      <c r="A216" s="14">
        <v>212</v>
      </c>
      <c r="B216" s="8" t="s">
        <v>220</v>
      </c>
      <c r="C216" s="9">
        <v>44694.379907407405</v>
      </c>
      <c r="D216" s="9">
        <v>44694.379907407405</v>
      </c>
      <c r="E216" s="42">
        <v>44121706</v>
      </c>
      <c r="F216" s="10">
        <v>0</v>
      </c>
      <c r="G216" s="11">
        <v>200</v>
      </c>
      <c r="H216" s="12">
        <f>Tabla_query__33[[#This Row],[EXISTENCIA]]*Tabla_query__33[[#This Row],[COSTO]]</f>
        <v>0</v>
      </c>
    </row>
    <row r="217" spans="1:8" x14ac:dyDescent="0.25">
      <c r="A217" s="14">
        <v>213</v>
      </c>
      <c r="B217" s="8" t="s">
        <v>221</v>
      </c>
      <c r="C217" s="9">
        <v>44694.380624999998</v>
      </c>
      <c r="D217" s="9">
        <v>44694.380624999998</v>
      </c>
      <c r="E217" s="42">
        <v>50161509</v>
      </c>
      <c r="F217" s="10">
        <v>0</v>
      </c>
      <c r="G217" s="11">
        <v>200</v>
      </c>
      <c r="H217" s="12">
        <f>Tabla_query__33[[#This Row],[EXISTENCIA]]*Tabla_query__33[[#This Row],[COSTO]]</f>
        <v>0</v>
      </c>
    </row>
    <row r="218" spans="1:8" x14ac:dyDescent="0.25">
      <c r="A218" s="14">
        <v>214</v>
      </c>
      <c r="B218" s="8" t="s">
        <v>222</v>
      </c>
      <c r="C218" s="9">
        <v>44727.376782407409</v>
      </c>
      <c r="D218" s="9">
        <v>44727.376782407409</v>
      </c>
      <c r="E218" s="42">
        <v>50161509</v>
      </c>
      <c r="F218" s="10">
        <v>200</v>
      </c>
      <c r="G218" s="11">
        <v>5</v>
      </c>
      <c r="H218" s="12">
        <f>Tabla_query__33[[#This Row],[EXISTENCIA]]*Tabla_query__33[[#This Row],[COSTO]]</f>
        <v>1000</v>
      </c>
    </row>
    <row r="219" spans="1:8" x14ac:dyDescent="0.25">
      <c r="A219" s="14">
        <v>215</v>
      </c>
      <c r="B219" s="8" t="s">
        <v>223</v>
      </c>
      <c r="C219" s="9">
        <v>44727</v>
      </c>
      <c r="D219" s="9">
        <v>44727</v>
      </c>
      <c r="E219" s="42">
        <v>32101601</v>
      </c>
      <c r="F219" s="10">
        <v>2</v>
      </c>
      <c r="G219" s="11">
        <v>12</v>
      </c>
      <c r="H219" s="12">
        <f>Tabla_query__33[[#This Row],[EXISTENCIA]]*Tabla_query__33[[#This Row],[COSTO]]</f>
        <v>24</v>
      </c>
    </row>
    <row r="220" spans="1:8" x14ac:dyDescent="0.25">
      <c r="A220" s="14">
        <v>216</v>
      </c>
      <c r="B220" s="8" t="s">
        <v>224</v>
      </c>
      <c r="C220" s="9">
        <v>44727.405868055554</v>
      </c>
      <c r="D220" s="9">
        <v>44727.405868055554</v>
      </c>
      <c r="E220" s="42">
        <v>47131603</v>
      </c>
      <c r="F220" s="10">
        <v>2</v>
      </c>
      <c r="G220" s="11">
        <v>1295</v>
      </c>
      <c r="H220" s="12">
        <f>Tabla_query__33[[#This Row],[EXISTENCIA]]*Tabla_query__33[[#This Row],[COSTO]]</f>
        <v>2590</v>
      </c>
    </row>
    <row r="221" spans="1:8" x14ac:dyDescent="0.25">
      <c r="A221" s="14">
        <v>217</v>
      </c>
      <c r="B221" s="8" t="s">
        <v>225</v>
      </c>
      <c r="C221" s="9">
        <v>44727.406597222223</v>
      </c>
      <c r="D221" s="9">
        <v>44727.406597222223</v>
      </c>
      <c r="E221" s="42">
        <v>47131829</v>
      </c>
      <c r="F221" s="10">
        <v>2</v>
      </c>
      <c r="G221" s="11">
        <v>1150</v>
      </c>
      <c r="H221" s="12">
        <f>Tabla_query__33[[#This Row],[EXISTENCIA]]*Tabla_query__33[[#This Row],[COSTO]]</f>
        <v>2300</v>
      </c>
    </row>
    <row r="222" spans="1:8" x14ac:dyDescent="0.25">
      <c r="A222" s="14">
        <v>218</v>
      </c>
      <c r="B222" s="8" t="s">
        <v>226</v>
      </c>
      <c r="C222" s="9">
        <v>44727</v>
      </c>
      <c r="D222" s="9">
        <v>44727</v>
      </c>
      <c r="E222" s="42">
        <v>47131604</v>
      </c>
      <c r="F222" s="10">
        <v>11</v>
      </c>
      <c r="G222" s="11">
        <v>385</v>
      </c>
      <c r="H222" s="12">
        <f>Tabla_query__33[[#This Row],[EXISTENCIA]]*Tabla_query__33[[#This Row],[COSTO]]</f>
        <v>4235</v>
      </c>
    </row>
    <row r="223" spans="1:8" x14ac:dyDescent="0.25">
      <c r="A223" s="14">
        <v>219</v>
      </c>
      <c r="B223" s="8" t="s">
        <v>227</v>
      </c>
      <c r="C223" s="9">
        <v>44727</v>
      </c>
      <c r="D223" s="9">
        <v>44727</v>
      </c>
      <c r="E223" s="42">
        <v>47131829</v>
      </c>
      <c r="F223" s="10">
        <v>3</v>
      </c>
      <c r="G223" s="11">
        <v>753</v>
      </c>
      <c r="H223" s="12">
        <f>Tabla_query__33[[#This Row],[EXISTENCIA]]*Tabla_query__33[[#This Row],[COSTO]]</f>
        <v>2259</v>
      </c>
    </row>
    <row r="224" spans="1:8" x14ac:dyDescent="0.25">
      <c r="A224" s="14">
        <v>220</v>
      </c>
      <c r="B224" s="8" t="s">
        <v>228</v>
      </c>
      <c r="C224" s="9">
        <v>44727</v>
      </c>
      <c r="D224" s="9">
        <v>44727</v>
      </c>
      <c r="E224" s="42">
        <v>47131603</v>
      </c>
      <c r="F224" s="10">
        <v>1</v>
      </c>
      <c r="G224" s="11">
        <v>175</v>
      </c>
      <c r="H224" s="12">
        <f>Tabla_query__33[[#This Row],[EXISTENCIA]]*Tabla_query__33[[#This Row],[COSTO]]</f>
        <v>175</v>
      </c>
    </row>
    <row r="225" spans="1:8" x14ac:dyDescent="0.25">
      <c r="A225" s="14">
        <v>221</v>
      </c>
      <c r="B225" s="8" t="s">
        <v>229</v>
      </c>
      <c r="C225" s="9">
        <v>44727</v>
      </c>
      <c r="D225" s="9">
        <v>44727</v>
      </c>
      <c r="E225" s="42">
        <v>44122010</v>
      </c>
      <c r="F225" s="10">
        <v>0</v>
      </c>
      <c r="G225" s="11">
        <v>217</v>
      </c>
      <c r="H225" s="12">
        <f>Tabla_query__33[[#This Row],[EXISTENCIA]]*Tabla_query__33[[#This Row],[COSTO]]</f>
        <v>0</v>
      </c>
    </row>
    <row r="226" spans="1:8" x14ac:dyDescent="0.25">
      <c r="A226" s="14">
        <v>222</v>
      </c>
      <c r="B226" s="8" t="s">
        <v>230</v>
      </c>
      <c r="C226" s="9">
        <v>44727</v>
      </c>
      <c r="D226" s="9">
        <v>44727</v>
      </c>
      <c r="E226" s="42">
        <v>44103103</v>
      </c>
      <c r="F226" s="10">
        <v>0</v>
      </c>
      <c r="G226" s="11">
        <v>0</v>
      </c>
      <c r="H226" s="12">
        <f>Tabla_query__33[[#This Row],[EXISTENCIA]]*Tabla_query__33[[#This Row],[COSTO]]</f>
        <v>0</v>
      </c>
    </row>
    <row r="227" spans="1:8" x14ac:dyDescent="0.25">
      <c r="A227" s="14">
        <v>223</v>
      </c>
      <c r="B227" s="8" t="s">
        <v>231</v>
      </c>
      <c r="C227" s="9">
        <v>44837.451898148145</v>
      </c>
      <c r="D227" s="9">
        <v>44837.451898148145</v>
      </c>
      <c r="E227" s="42" t="s">
        <v>232</v>
      </c>
      <c r="F227" s="10">
        <v>2</v>
      </c>
      <c r="G227" s="11">
        <v>6465</v>
      </c>
      <c r="H227" s="12">
        <f>Tabla_query__33[[#This Row],[EXISTENCIA]]*Tabla_query__33[[#This Row],[COSTO]]</f>
        <v>12930</v>
      </c>
    </row>
    <row r="228" spans="1:8" x14ac:dyDescent="0.25">
      <c r="A228" s="14">
        <v>224</v>
      </c>
      <c r="B228" s="8" t="s">
        <v>233</v>
      </c>
      <c r="C228" s="9">
        <v>44951</v>
      </c>
      <c r="D228" s="9">
        <v>44951</v>
      </c>
      <c r="E228" s="42" t="s">
        <v>234</v>
      </c>
      <c r="F228" s="10">
        <v>10</v>
      </c>
      <c r="G228" s="11">
        <v>63</v>
      </c>
      <c r="H228" s="12">
        <f>Tabla_query__33[[#This Row],[EXISTENCIA]]*Tabla_query__33[[#This Row],[COSTO]]</f>
        <v>630</v>
      </c>
    </row>
    <row r="229" spans="1:8" x14ac:dyDescent="0.25">
      <c r="A229" s="14">
        <v>225</v>
      </c>
      <c r="B229" s="8" t="s">
        <v>235</v>
      </c>
      <c r="C229" s="9">
        <v>44951.492812500001</v>
      </c>
      <c r="D229" s="9">
        <v>44951.492812500001</v>
      </c>
      <c r="E229" s="42" t="s">
        <v>236</v>
      </c>
      <c r="F229" s="10">
        <v>198</v>
      </c>
      <c r="G229" s="11">
        <v>10</v>
      </c>
      <c r="H229" s="12">
        <f>Tabla_query__33[[#This Row],[EXISTENCIA]]*Tabla_query__33[[#This Row],[COSTO]]</f>
        <v>1980</v>
      </c>
    </row>
    <row r="230" spans="1:8" x14ac:dyDescent="0.25">
      <c r="A230" s="14">
        <v>226</v>
      </c>
      <c r="B230" s="8" t="s">
        <v>237</v>
      </c>
      <c r="C230" s="9">
        <v>45063</v>
      </c>
      <c r="D230" s="9">
        <v>45063</v>
      </c>
      <c r="E230" s="42" t="s">
        <v>238</v>
      </c>
      <c r="F230" s="10">
        <v>13</v>
      </c>
      <c r="G230" s="11">
        <v>60</v>
      </c>
      <c r="H230" s="12">
        <f>Tabla_query__33[[#This Row],[EXISTENCIA]]*Tabla_query__33[[#This Row],[COSTO]]</f>
        <v>780</v>
      </c>
    </row>
    <row r="231" spans="1:8" x14ac:dyDescent="0.25">
      <c r="A231" s="29"/>
      <c r="B231" s="30"/>
      <c r="C231" s="31"/>
      <c r="D231" s="31"/>
      <c r="E231" s="43"/>
      <c r="F231" s="32"/>
      <c r="G231" s="33"/>
      <c r="H231" s="34">
        <f>Tabla_query__33[[#This Row],[EXISTENCIA]]*Tabla_query__33[[#This Row],[COSTO]]</f>
        <v>0</v>
      </c>
    </row>
    <row r="232" spans="1:8" ht="31.5" x14ac:dyDescent="0.7">
      <c r="A232" s="39" t="s">
        <v>251</v>
      </c>
      <c r="B232" s="35"/>
      <c r="C232" s="36"/>
      <c r="D232" s="36"/>
      <c r="E232" s="44"/>
      <c r="F232" s="37"/>
      <c r="G232" s="38"/>
      <c r="H232" s="16">
        <f>SUM(H5:H231)</f>
        <v>3177314</v>
      </c>
    </row>
    <row r="233" spans="1:8" ht="15.75" customHeight="1" x14ac:dyDescent="0.25"/>
    <row r="234" spans="1:8" ht="15.75" customHeight="1" x14ac:dyDescent="0.25"/>
    <row r="235" spans="1:8" ht="15.75" customHeight="1" x14ac:dyDescent="0.25"/>
    <row r="236" spans="1:8" ht="15.75" customHeight="1" x14ac:dyDescent="0.25"/>
    <row r="237" spans="1:8" ht="15.75" customHeight="1" x14ac:dyDescent="0.25"/>
    <row r="239" spans="1:8" x14ac:dyDescent="0.25">
      <c r="A239"/>
      <c r="D239" s="17"/>
    </row>
    <row r="240" spans="1:8" ht="15.75" x14ac:dyDescent="0.25">
      <c r="A240" s="18"/>
      <c r="B240" s="19" t="s">
        <v>239</v>
      </c>
      <c r="C240" s="20" t="s">
        <v>240</v>
      </c>
      <c r="D240" s="21" t="s">
        <v>241</v>
      </c>
      <c r="E240" s="45"/>
      <c r="F240" s="19" t="s">
        <v>242</v>
      </c>
    </row>
    <row r="241" spans="1:6" ht="15.75" x14ac:dyDescent="0.25">
      <c r="A241" s="22"/>
      <c r="B241" s="23" t="s">
        <v>243</v>
      </c>
      <c r="C241" s="24" t="s">
        <v>244</v>
      </c>
      <c r="D241" s="25" t="s">
        <v>245</v>
      </c>
      <c r="E241" s="46"/>
      <c r="F241" s="23" t="s">
        <v>246</v>
      </c>
    </row>
    <row r="242" spans="1:6" ht="15.75" x14ac:dyDescent="0.25">
      <c r="A242"/>
      <c r="B242" s="26" t="s">
        <v>247</v>
      </c>
      <c r="C242" s="27" t="s">
        <v>248</v>
      </c>
      <c r="D242" s="28" t="s">
        <v>249</v>
      </c>
      <c r="E242" s="47"/>
      <c r="F242" s="26" t="s">
        <v>250</v>
      </c>
    </row>
  </sheetData>
  <mergeCells count="3">
    <mergeCell ref="A2:D2"/>
    <mergeCell ref="A3:B3"/>
    <mergeCell ref="C3:H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8C80DA-53F3-41EC-9173-FA49761E49EB}"/>
</file>

<file path=customXml/itemProps2.xml><?xml version="1.0" encoding="utf-8"?>
<ds:datastoreItem xmlns:ds="http://schemas.openxmlformats.org/officeDocument/2006/customXml" ds:itemID="{37487674-367C-4CEC-A896-C82D17CFFC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Calzado Borges</dc:creator>
  <cp:lastModifiedBy>Alexander Calzado Borges</cp:lastModifiedBy>
  <dcterms:created xsi:type="dcterms:W3CDTF">2015-06-05T18:19:34Z</dcterms:created>
  <dcterms:modified xsi:type="dcterms:W3CDTF">2023-07-06T13:28:39Z</dcterms:modified>
</cp:coreProperties>
</file>