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firstSheet="8" activeTab="8"/>
  </bookViews>
  <sheets>
    <sheet name="AGOSTO" sheetId="1" state="hidden" r:id="rId1"/>
    <sheet name="SEPTIEMBRE" sheetId="2" state="hidden" r:id="rId2"/>
    <sheet name="OCTUBRE" sheetId="3" state="hidden" r:id="rId3"/>
    <sheet name="NOVIEMBRE" sheetId="4" state="hidden" r:id="rId4"/>
    <sheet name="ENERO 2023" sheetId="5" state="hidden" r:id="rId5"/>
    <sheet name="marzo 2023" sheetId="6" state="hidden" r:id="rId6"/>
    <sheet name="ABRIL" sheetId="7" state="hidden" r:id="rId7"/>
    <sheet name="MAYO 2023" sheetId="8" state="hidden" r:id="rId8"/>
    <sheet name="JUNIO 2023" sheetId="9" r:id="rId9"/>
  </sheets>
  <definedNames/>
  <calcPr fullCalcOnLoad="1"/>
</workbook>
</file>

<file path=xl/sharedStrings.xml><?xml version="1.0" encoding="utf-8"?>
<sst xmlns="http://schemas.openxmlformats.org/spreadsheetml/2006/main" count="484" uniqueCount="71">
  <si>
    <t>VALOR EN RD$</t>
  </si>
  <si>
    <t>PROVEEDOR</t>
  </si>
  <si>
    <t>CONCEPTO</t>
  </si>
  <si>
    <t>FECHA SIN FACTURA</t>
  </si>
  <si>
    <t>Pendiente</t>
  </si>
  <si>
    <t>TOTAL EN RD$</t>
  </si>
  <si>
    <t>CUENTAS POR PAGAR A PROVEEDORES  31 DE AGOSTO 2022</t>
  </si>
  <si>
    <t>Instituto Tecnológico de Santo Domingo</t>
  </si>
  <si>
    <t>Servicios de Capacitación a una servidora pública de esta institución, en la maestría Gerencia de Calidad y Productividad</t>
  </si>
  <si>
    <t>No. Orden de Compras y/o Contrato</t>
  </si>
  <si>
    <t>Fecha Orden de Compras y/o contrato</t>
  </si>
  <si>
    <t>Monto de contrato</t>
  </si>
  <si>
    <t>CI-0000186-2022</t>
  </si>
  <si>
    <t>sunix Petroleum, SRL</t>
  </si>
  <si>
    <t>Adqusisición de Tickets de combustible y gasoil a granel, para uso en esta institución</t>
  </si>
  <si>
    <t>BS-007360-2022</t>
  </si>
  <si>
    <t>Arquitectura electromecánica Jiménez Diroche, SRL</t>
  </si>
  <si>
    <t>Servicio de Mantenimiento y chequeo de la planta eléctrica de emergencia de esta institución</t>
  </si>
  <si>
    <t>Escuela de Alta Gerencia Barna</t>
  </si>
  <si>
    <t>Serrvicios de Capacitación al Director General de Esta Institución en el programa "Liderazgo Para La Gestión Pública"</t>
  </si>
  <si>
    <t>CI-0000242-2022</t>
  </si>
  <si>
    <t>Monto Pagado a la Fecha</t>
  </si>
  <si>
    <t>Monto Pendiente</t>
  </si>
  <si>
    <t>ESTADO (COMPLETADO,  PENDIENTE O ATRASADO)</t>
  </si>
  <si>
    <t>Agua Planeta Azul</t>
  </si>
  <si>
    <t>Llenado de botellones de agua potable, para consumo en esta institución</t>
  </si>
  <si>
    <t>INAP-UC-CD-2022-0004</t>
  </si>
  <si>
    <t>INAP-UC-CD-2022-0012</t>
  </si>
  <si>
    <t>Adqusisición de Tickets de combustible para uso de esta institución</t>
  </si>
  <si>
    <t>BS-00100098-2022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</si>
  <si>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</si>
  <si>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</si>
  <si>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</si>
  <si>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</si>
  <si>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</si>
  <si>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</si>
  <si>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</si>
  <si>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</si>
  <si>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</si>
  <si>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</si>
  <si>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</si>
  <si>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Preparado Por:</t>
  </si>
  <si>
    <t>Gobernación del Edificio Gubernamental Juan Pablo duarte</t>
  </si>
  <si>
    <t>Aporte mantenimiento areas comunes de l Edifcio de Oficinas gubernamentales Juan Pablo duarte</t>
  </si>
  <si>
    <t>BS-0004128-2022</t>
  </si>
  <si>
    <t>CUENTAS POR PAGAR A PROVEEDORES  AL 30 DE SEPTIEMBRE 2022</t>
  </si>
  <si>
    <t>CUENTAS POR PAGAR A PROVEEDORES  AL 31 DE OCTUBRE 2022</t>
  </si>
  <si>
    <t>CUENTAS POR PAGAR A PROVEEDORES  AL 30 DE NOVIEMBRE 2022</t>
  </si>
  <si>
    <t>Mundo Préstamo, SRL</t>
  </si>
  <si>
    <t>Alquiler de local de la regional de esta institucion, ubicada en San Francisco De Macoris</t>
  </si>
  <si>
    <t>BS-0014152-2022</t>
  </si>
  <si>
    <t>CUENTAS POR PAGAR A PROVEEDORES  AL 31 DE ENERO DEL 2023</t>
  </si>
  <si>
    <t>Gobernación Provincial De Santiago De Los Caballeros</t>
  </si>
  <si>
    <t>Mantenimiento De la áreas comunes del edificio donde se encuentra las oficinas del INAP en la Provincia de Santiago</t>
  </si>
  <si>
    <t>CI-0000042-2023</t>
  </si>
  <si>
    <t>Gobernación Del Edificio Gubernamental Juan Pablo Duarte</t>
  </si>
  <si>
    <t>SerVicio De Mantenimiento De Areas comunes</t>
  </si>
  <si>
    <t>BS-0000431-2023</t>
  </si>
  <si>
    <t>Sigma Petroleum Corp. SAS</t>
  </si>
  <si>
    <t>Suministro de tickets de combustible y gasoil a granel</t>
  </si>
  <si>
    <t>BS-0002795-2023</t>
  </si>
  <si>
    <t>CUENTAS POR PAGAR A PROVEEDORES  AL 31 DE MARZO DEL 2023</t>
  </si>
  <si>
    <t>Agua Planeta Azul, SAS</t>
  </si>
  <si>
    <t>Sumistro de botellones de agua potable</t>
  </si>
  <si>
    <t>INAP-2023-00001</t>
  </si>
  <si>
    <t>Servifull servicios multiples empresariales</t>
  </si>
  <si>
    <t>Servicio de Fumigación y Desinfección en todas las áreas de la institución</t>
  </si>
  <si>
    <t>INAP-2023-00026</t>
  </si>
  <si>
    <t>CUENTAS POR PAGAR A PROVEEDORES  AL 30 DE ABRIL DEL 2023</t>
  </si>
  <si>
    <t>CUENTAS POR PAGAR A PROVEEDORES  AL 31 DE MAYO DEL 2023</t>
  </si>
  <si>
    <t>CUENTAS POR PAGAR A PROVEEDORES  AL 30 DE JUNIO DEL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</si>
</sst>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20"/>
      <color indexed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2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43" fontId="37" fillId="0" borderId="10" xfId="0" applyNumberFormat="1" applyFont="1" applyBorder="1" applyAlignment="1">
      <alignment vertical="center"/>
    </xf>
    <xf numFmtId="14" fontId="37" fillId="0" borderId="11" xfId="0" applyNumberFormat="1" applyFont="1" applyBorder="1" applyAlignment="1">
      <alignment horizontal="center" vertical="center" wrapText="1"/>
    </xf>
    <xf numFmtId="43" fontId="37" fillId="0" borderId="11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14" fontId="37" fillId="0" borderId="10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/>
    </xf>
    <xf numFmtId="43" fontId="37" fillId="0" borderId="11" xfId="47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3" fontId="37" fillId="0" borderId="10" xfId="0" applyNumberFormat="1" applyFont="1" applyFill="1" applyBorder="1" applyAlignment="1">
      <alignment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B24" sqref="B24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6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20400</v>
      </c>
      <c r="H16" s="12">
        <f>+E16-G16</f>
        <v>44400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23600</v>
      </c>
      <c r="H17" s="12">
        <f>+E17-G17</f>
        <v>23600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200000</v>
      </c>
      <c r="H18" s="12">
        <f>+E18-G18</f>
        <v>100000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44275</v>
      </c>
      <c r="H19" s="12">
        <f>E19-G19</f>
        <v>359925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1563640</v>
      </c>
      <c r="H20" s="12">
        <f>+E20-G20</f>
        <v>1136350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2968890</v>
      </c>
      <c r="H23" s="2">
        <f>SUM(H16:H22)</f>
        <v>3013700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A13" sqref="A13:I13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45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1777540</v>
      </c>
      <c r="H20" s="12">
        <f>+E20-G20</f>
        <v>922450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3270235</v>
      </c>
      <c r="H23" s="2">
        <f>SUM(H16:H22)</f>
        <v>2712355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7">
      <selection activeCell="H17" sqref="H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46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1991440</v>
      </c>
      <c r="H20" s="12">
        <f>+E20-G20</f>
        <v>708550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900000</v>
      </c>
      <c r="H22" s="12">
        <f>+E22-G22</f>
        <v>900000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3784135</v>
      </c>
      <c r="H23" s="2">
        <f>SUM(H16:H22)</f>
        <v>2198455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9" sqref="G19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47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37760</v>
      </c>
      <c r="H17" s="12">
        <f>+E17-G17</f>
        <v>9440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250000</v>
      </c>
      <c r="H18" s="12">
        <f>+E18-G18</f>
        <v>50000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2205340</v>
      </c>
      <c r="H20" s="12">
        <f>+E20-G20</f>
        <v>494650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1200000</v>
      </c>
      <c r="H22" s="12">
        <f>+E22-G22</f>
        <v>600000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4332475</v>
      </c>
      <c r="H23" s="2">
        <f>SUM(H16:H22)</f>
        <v>1650115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L36"/>
  <sheetViews>
    <sheetView zoomScale="87" zoomScaleNormal="87" zoomScalePageLayoutView="0" workbookViewId="0" topLeftCell="A1">
      <selection activeCell="C17" sqref="C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51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145325</v>
      </c>
      <c r="H16" s="12">
        <f>E16-G16</f>
        <v>258875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125080</v>
      </c>
      <c r="H17" s="12">
        <f>+E17-G17</f>
        <v>250160</v>
      </c>
      <c r="I17" s="11" t="s">
        <v>4</v>
      </c>
    </row>
    <row r="18" spans="1:9" s="4" customFormat="1" ht="15" customHeight="1">
      <c r="A18" s="1" t="s">
        <v>5</v>
      </c>
      <c r="B18" s="1"/>
      <c r="C18" s="1"/>
      <c r="D18" s="1"/>
      <c r="E18" s="2">
        <f>SUM(E16:E17)</f>
        <v>779440</v>
      </c>
      <c r="F18" s="2" t="e">
        <f>SUM(#REF!)</f>
        <v>#REF!</v>
      </c>
      <c r="G18" s="2">
        <f>SUM(G16:G17)</f>
        <v>270405</v>
      </c>
      <c r="H18" s="2">
        <f>SUM(H16:H17)</f>
        <v>509035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7" sqref="G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61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49.5">
      <c r="A18" s="7" t="s">
        <v>52</v>
      </c>
      <c r="B18" s="6" t="s">
        <v>53</v>
      </c>
      <c r="C18" s="7" t="s">
        <v>54</v>
      </c>
      <c r="D18" s="13">
        <v>44964</v>
      </c>
      <c r="E18" s="14">
        <v>120000</v>
      </c>
      <c r="F18" s="15"/>
      <c r="G18" s="12">
        <v>30000</v>
      </c>
      <c r="H18" s="12">
        <f t="shared" si="0"/>
        <v>90000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33">
      <c r="A20" s="7" t="s">
        <v>58</v>
      </c>
      <c r="B20" s="6" t="s">
        <v>59</v>
      </c>
      <c r="C20" t="s">
        <v>60</v>
      </c>
      <c r="D20" s="13">
        <v>45007</v>
      </c>
      <c r="E20" s="14">
        <v>2649900</v>
      </c>
      <c r="F20" s="15"/>
      <c r="G20" s="12">
        <v>0</v>
      </c>
      <c r="H20" s="12">
        <f t="shared" si="0"/>
        <v>2649900</v>
      </c>
      <c r="I20" s="11" t="s">
        <v>4</v>
      </c>
    </row>
    <row r="21" spans="1:9" ht="16.5">
      <c r="A21" s="7" t="s">
        <v>62</v>
      </c>
      <c r="B21" s="6" t="s">
        <v>63</v>
      </c>
      <c r="C21" s="7" t="s">
        <v>64</v>
      </c>
      <c r="D21" s="13">
        <v>44951</v>
      </c>
      <c r="E21" s="14">
        <v>90000</v>
      </c>
      <c r="F21" s="15"/>
      <c r="G21" s="12">
        <v>10800</v>
      </c>
      <c r="H21" s="12">
        <f t="shared" si="0"/>
        <v>79200</v>
      </c>
      <c r="I21" s="11" t="s">
        <v>4</v>
      </c>
    </row>
    <row r="22" spans="1:9" ht="33">
      <c r="A22" s="7" t="s">
        <v>65</v>
      </c>
      <c r="B22" s="6" t="s">
        <v>66</v>
      </c>
      <c r="C22" s="7" t="s">
        <v>67</v>
      </c>
      <c r="D22" s="13">
        <v>44981</v>
      </c>
      <c r="E22" s="14">
        <v>37760</v>
      </c>
      <c r="F22" s="15"/>
      <c r="G22" s="12">
        <v>0</v>
      </c>
      <c r="H22" s="12">
        <f t="shared" si="0"/>
        <v>37760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530540</v>
      </c>
      <c r="H23" s="2">
        <f>SUM(H16:H22)</f>
        <v>3446560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D25" sqref="D25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68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12">
        <v>18000</v>
      </c>
      <c r="H18" s="12">
        <f t="shared" si="0"/>
        <v>72000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0" t="s">
        <v>54</v>
      </c>
      <c r="D20" s="13">
        <v>44964</v>
      </c>
      <c r="E20" s="14">
        <v>120000</v>
      </c>
      <c r="F20" s="15"/>
      <c r="G20" s="12">
        <v>30000</v>
      </c>
      <c r="H20" s="12">
        <f t="shared" si="0"/>
        <v>90000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1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1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1221624</v>
      </c>
      <c r="H23" s="2">
        <f>SUM(H16:H22)</f>
        <v>2755476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8" sqref="G18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69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250161</v>
      </c>
      <c r="H17" s="12">
        <f aca="true" t="shared" si="0" ref="H17:H22">+E17-G17</f>
        <v>125079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12">
        <v>25200</v>
      </c>
      <c r="H18" s="12">
        <f t="shared" si="0"/>
        <v>64800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0" t="s">
        <v>54</v>
      </c>
      <c r="D20" s="13">
        <v>44964</v>
      </c>
      <c r="E20" s="14">
        <v>120000</v>
      </c>
      <c r="F20" s="15"/>
      <c r="G20" s="12">
        <v>40000</v>
      </c>
      <c r="H20" s="12">
        <f t="shared" si="0"/>
        <v>80000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1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1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1270095</v>
      </c>
      <c r="H23" s="2">
        <f>SUM(H16:H22)</f>
        <v>2707005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2:L41"/>
  <sheetViews>
    <sheetView tabSelected="1" zoomScale="87" zoomScaleNormal="87" zoomScalePageLayoutView="0" workbookViewId="0" topLeftCell="A10">
      <selection activeCell="K20" sqref="K20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70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246375</v>
      </c>
      <c r="H16" s="12">
        <f>E16-G16</f>
        <v>157825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281431</v>
      </c>
      <c r="H17" s="12">
        <f aca="true" t="shared" si="0" ref="H17:H22">+E17-G17</f>
        <v>93809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28800</v>
      </c>
      <c r="H18" s="12">
        <f t="shared" si="0"/>
        <v>61200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50000</v>
      </c>
      <c r="H20" s="12">
        <f t="shared" si="0"/>
        <v>70000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1365490</v>
      </c>
      <c r="H23" s="2">
        <f>SUM(H16:H22)</f>
        <v>2611610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Gabriel Lebrón</cp:lastModifiedBy>
  <cp:lastPrinted>2023-07-04T16:34:56Z</cp:lastPrinted>
  <dcterms:created xsi:type="dcterms:W3CDTF">2021-12-06T11:44:16Z</dcterms:created>
  <dcterms:modified xsi:type="dcterms:W3CDTF">2023-07-04T16:36:32Z</dcterms:modified>
  <cp:category/>
  <cp:version/>
  <cp:contentType/>
  <cp:contentStatus/>
</cp:coreProperties>
</file>