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ferreras\Desktop\OAI-INAP marzo\"/>
    </mc:Choice>
  </mc:AlternateContent>
  <xr:revisionPtr revIDLastSave="0" documentId="8_{9AC65053-5AA3-4712-8446-89BA5C4709BD}" xr6:coauthVersionLast="47" xr6:coauthVersionMax="47" xr10:uidLastSave="{00000000-0000-0000-0000-000000000000}"/>
  <bookViews>
    <workbookView xWindow="1905" yWindow="1905" windowWidth="15375" windowHeight="7785" tabRatio="593" firstSheet="15" activeTab="15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state="hidden" r:id="rId10"/>
    <sheet name="NOVIEMBRE 2022" sheetId="11" state="hidden" r:id="rId11"/>
    <sheet name="DICIEMBRE 2022 " sheetId="12" state="hidden" r:id="rId12"/>
    <sheet name="ENERO 2023" sheetId="13" state="hidden" r:id="rId13"/>
    <sheet name="ENERO 2023." sheetId="14" state="hidden" r:id="rId14"/>
    <sheet name="febrero  2023. (2)" sheetId="15" state="hidden" r:id="rId15"/>
    <sheet name="marzo  2023.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6" l="1"/>
  <c r="F22" i="15"/>
  <c r="F22" i="14"/>
  <c r="F19" i="13"/>
  <c r="F19" i="12"/>
  <c r="F34" i="1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<sst xmlns="http://schemas.openxmlformats.org/spreadsheetml/2006/main" count="1260" uniqueCount="397">
  <si>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</si>
  <si>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</si>
  <si>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</si>
  <si>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</si>
  <si>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</si>
  <si>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</si>
  <si>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</si>
  <si>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</si>
  <si>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</si>
  <si>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</si>
  <si>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</si>
  <si>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</si>
  <si>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</si>
  <si>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</si>
  <si>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</si>
  <si>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</si>
  <si>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</si>
  <si>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</si>
  <si>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</si>
  <si>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</si>
  <si>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</si>
  <si>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</si>
  <si>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</si>
  <si>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</si>
  <si>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</si>
  <si>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</si>
  <si>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</si>
  <si>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</si>
  <si>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</si>
  <si>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</si>
  <si>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</si>
  <si>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</si>
  <si>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</si>
  <si>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</si>
  <si>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</si>
  <si>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</si>
  <si>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</si>
  <si>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</si>
  <si>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</si>
  <si>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</si>
  <si>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</si>
  <si>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</si>
  <si>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</si>
  <si>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</si>
  <si>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</si>
  <si>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</si>
  <si>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</si>
  <si>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</si>
  <si>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</si>
  <si>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</si>
  <si>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</si>
  <si>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</si>
  <si>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</si>
  <si>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</si>
  <si>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</si>
  <si>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</si>
  <si>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</si>
  <si>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</si>
  <si>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</si>
  <si>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</si>
  <si>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</si>
  <si>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</si>
  <si>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</si>
  <si>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</si>
  <si>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</si>
  <si>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</si>
  <si>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</si>
  <si>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</si>
  <si>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</si>
  <si>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</si>
  <si>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</si>
  <si>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</si>
  <si>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</si>
  <si>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</si>
  <si>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</si>
  <si>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</si>
  <si>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</si>
  <si>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</si>
  <si>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</si>
  <si>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</si>
  <si>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</si>
  <si>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</si>
  <si>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</si>
  <si>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</si>
  <si>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</si>
  <si>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</si>
  <si>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</si>
  <si>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</si>
  <si>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</si>
  <si>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</si>
  <si>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</si>
  <si>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</si>
  <si>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</si>
  <si>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</si>
  <si>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</si>
  <si>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</si>
  <si>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</si>
  <si>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</si>
  <si>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</si>
  <si>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</si>
  <si>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</si>
  <si>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</si>
  <si>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</si>
  <si>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</si>
  <si>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</si>
  <si>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</si>
  <si>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</si>
  <si>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</si>
  <si>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</si>
  <si>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</si>
  <si>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</si>
  <si>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</si>
  <si>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</si>
  <si>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</si>
  <si>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</si>
  <si>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</si>
  <si>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</si>
  <si>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</si>
  <si>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</si>
  <si>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</si>
  <si>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</si>
  <si>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</si>
  <si>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</si>
  <si>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</si>
  <si>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</si>
  <si>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</si>
  <si>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</si>
  <si>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</si>
  <si>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</si>
  <si>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</si>
  <si>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</si>
  <si>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</si>
  <si>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</si>
  <si>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</si>
  <si>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</si>
  <si>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</si>
  <si>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</si>
  <si>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</si>
  <si>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</si>
  <si>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</si>
  <si>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</si>
  <si>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</si>
  <si>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</si>
  <si>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</si>
  <si>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</si>
  <si>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</si>
  <si>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</si>
  <si>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</si>
  <si>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</si>
  <si>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</si>
  <si>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</si>
  <si>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</si>
  <si>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</si>
  <si>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</si>
  <si>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</si>
  <si>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</si>
  <si>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</si>
  <si>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</si>
  <si>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</si>
  <si>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</si>
  <si>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</si>
  <si>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</si>
  <si>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</si>
  <si>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</si>
  <si>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</si>
  <si>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</si>
  <si>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</si>
  <si>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</si>
  <si>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</si>
  <si>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</si>
  <si>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</si>
  <si>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</si>
  <si>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</si>
  <si>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</si>
  <si>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</si>
  <si>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</si>
  <si>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</si>
  <si>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</si>
  <si>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</si>
  <si>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</si>
  <si>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</si>
  <si>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</si>
  <si>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</si>
  <si>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</si>
  <si>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</si>
  <si>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</si>
  <si>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</si>
  <si>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</si>
  <si>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</si>
  <si>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</si>
  <si>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</si>
  <si>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</si>
  <si>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</si>
  <si>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</si>
  <si>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</si>
  <si>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</si>
  <si>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</si>
  <si>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</si>
  <si>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</si>
  <si>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</si>
  <si>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</si>
  <si>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</si>
  <si>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</si>
  <si>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</si>
  <si>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</si>
  <si>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</si>
  <si>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</si>
  <si>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</si>
  <si>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</si>
  <si>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</si>
  <si>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</si>
  <si>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</si>
  <si>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</si>
  <si>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</si>
  <si>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</si>
  <si>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</si>
  <si>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</si>
  <si>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</si>
  <si>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</si>
  <si>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</si>
  <si>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</si>
  <si>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</si>
  <si>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</si>
  <si>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</si>
  <si>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</si>
  <si>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</si>
  <si>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</si>
  <si>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</si>
  <si>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</si>
  <si>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</si>
  <si>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</si>
  <si>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</si>
  <si>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</si>
  <si>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</si>
  <si>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</si>
  <si>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</si>
  <si>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</si>
  <si>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</si>
  <si>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</si>
  <si>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</si>
  <si>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</si>
  <si>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</si>
  <si>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</si>
  <si>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</si>
  <si>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</si>
  <si>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</si>
  <si>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</si>
  <si>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</si>
  <si>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</si>
  <si>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</si>
  <si>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</si>
  <si>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</si>
  <si>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</si>
  <si>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</si>
  <si>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</si>
  <si>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</si>
  <si>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</si>
  <si>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</si>
  <si>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</si>
  <si>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</si>
  <si>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</si>
  <si>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</si>
  <si>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</si>
  <si>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</si>
  <si>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</si>
  <si>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</si>
  <si>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</si>
  <si>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</si>
  <si>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</si>
  <si>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</si>
  <si>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</si>
  <si>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</si>
  <si>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</si>
  <si>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</si>
  <si>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</si>
  <si>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</si>
  <si>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</si>
  <si>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</si>
  <si>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</si>
  <si>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</si>
  <si>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</si>
  <si>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</si>
  <si>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</si>
  <si>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</si>
  <si>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</si>
  <si>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</si>
  <si>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</si>
  <si>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</si>
  <si>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</si>
  <si>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</si>
  <si>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</si>
  <si>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</si>
  <si>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</si>
  <si>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</si>
  <si>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</si>
  <si>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</si>
  <si>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</si>
  <si>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</si>
  <si>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</si>
  <si>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</si>
  <si>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</si>
  <si>
    <t>RELACIÓN DE ESTADO DE CUENTAS DE SUPLIDORES AL 30/11/2022</t>
  </si>
  <si>
    <t>B1500001074</t>
  </si>
  <si>
    <t>PROVESOL PROVEEDORES DE SOLUCIONES, SRL</t>
  </si>
  <si>
    <t>SERVICIO DE REPARACION DE LAPTOP Y TABLET DE LA INSTITUCION</t>
  </si>
  <si>
    <t>B1500001696</t>
  </si>
  <si>
    <t>SERVICIO DE REFRIGERIO EN CHARLA IMPARTIDA POR ESTA INSTITUCION CON REPRESENTANTES DE LAS NACIONES UNIDAS</t>
  </si>
  <si>
    <t>B1500002622</t>
  </si>
  <si>
    <t>OMAR MUEBLES</t>
  </si>
  <si>
    <t>ADQUISICION DE SILLON SIN BRAZOS, EN TELA NEGRA. PARA USO EN EL DEPARTAMENTO DE RECURSOS HUMANOS DE ESTA INSTITUCION</t>
  </si>
  <si>
    <t>B1500045762</t>
  </si>
  <si>
    <t>SERVICIO DE INTERNET SIMETRICO, CORRESPONDIENTE AL PERIODO 26 DE OCTUBRE 2022 AL 25 DE NOVIEMBRE 2022</t>
  </si>
  <si>
    <t>SYSRAM, EIRL</t>
  </si>
  <si>
    <t>B1500000505</t>
  </si>
  <si>
    <t>FL BETANCES &amp; ASOCIADOS SRL</t>
  </si>
  <si>
    <t>ADQUSICION DE LICENCIA ADOBE CREATIVE CLOUD, PARA USO EN ESTA INSTITUCION</t>
  </si>
  <si>
    <t>ADQUISICION DE LICENCIA WEB HOSTING, PARA USO EN ESTA INSTITUCION</t>
  </si>
  <si>
    <t>ADQUISICION DE LICENCIA VPS, PARA USO EN LA ESCUELA VIRTUAL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</si>
  <si>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</si>
  <si>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</si>
  <si>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</si>
  <si>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B1500000108</t>
  </si>
  <si>
    <t>INDALO SHUTTER, SRL</t>
  </si>
  <si>
    <t>SERVICIOS DE REPARACION DE LA PUERTA DEL ALMACEN DE MATERIALES Y SUMINISTRO DE ESTA INSTITUCION</t>
  </si>
  <si>
    <t>B1500000481</t>
  </si>
  <si>
    <t>S&amp;Y SUPPLY, SRL</t>
  </si>
  <si>
    <t>COMPRA DE UTILES DE COCINA DESECHABLES, PARA USO EN ESTA INSTITUCION</t>
  </si>
  <si>
    <t>B1500045575</t>
  </si>
  <si>
    <t>SERVICIOS DE INTERNET MOVIL Y FLOTAS TELEFONICAS INSTITUCIONAL, MES DE NOVIEMBRE 2022</t>
  </si>
  <si>
    <t>B1500239001</t>
  </si>
  <si>
    <t>SERVIVICIO DE ENERGIA ELECTRICA EN ESTA INSTITUCION, PERIODO 19/10/2022-18/11/2022</t>
  </si>
  <si>
    <t>SERVICIO DE ALQUILER PARA LA REGIONAL DE ESTA INSTITUCION, UBICADA EN SAN FRANCISCO DE MACORIS</t>
  </si>
  <si>
    <t>B1500000011</t>
  </si>
  <si>
    <t>COMISALU, SRL</t>
  </si>
  <si>
    <t>SERVICIOS DE COFFEBREAK Y ALMURZOS EN VARIAS ACTIVIDADES FORMATIVAS DE ESTA INSTITUCION</t>
  </si>
  <si>
    <t>B1500000003</t>
  </si>
  <si>
    <t>KATE GOURMET, SRL</t>
  </si>
  <si>
    <t>SERVICIOS DE ALMUERZO Y REFRIGERION A ACTIVIDADES DE ESTA INSTITUCION</t>
  </si>
  <si>
    <t>B15000007490</t>
  </si>
  <si>
    <t>SEGURO DE SALUD COMPLEMENTARIO A LOS EMPLEADOS DE LA INSTITUCION</t>
  </si>
  <si>
    <t>B1500188432</t>
  </si>
  <si>
    <t>SERVICIOS TELEFONICOS E INTERNET, CORRESPONDIENTES AL MES DE NOVIEMBRE 2022</t>
  </si>
  <si>
    <t>B1500046513</t>
  </si>
  <si>
    <t>SERVICIOS DE INTERNET MOVIL Y FLOTAS TELEFONICAS INSTITUCIONAL, MES DE DICIEMBRE 2022</t>
  </si>
  <si>
    <t>B150004644</t>
  </si>
  <si>
    <t>SERVICIO DE INTERNET SIMETRICO, CORRESPONDIENTE AL PERIODO 26 DE NOVIEMBRE 2022 AL 25 DE DICIEMBRE 2022</t>
  </si>
  <si>
    <t>B1500191141</t>
  </si>
  <si>
    <t>SERVICIOS TELEFONICOS E INTERNET, CORRESPONDIENTES AL MES DE DICIEMBRE 2022</t>
  </si>
  <si>
    <t>RELACIÓN DE ESTADO DE CUENTAS DE SUPLIDORES AL 31/12/2022</t>
  </si>
  <si>
    <t>B1500007665</t>
  </si>
  <si>
    <t>SEGURO COMPLEMENTARIO A LOS EMPLEADOS DEL INAP</t>
  </si>
  <si>
    <t>B1500007834</t>
  </si>
  <si>
    <t>B1500047390</t>
  </si>
  <si>
    <t>SERVICIOS DE INTERNET MOVIL Y FLOTAS TELEFONICAS INSTITUCIONAL, MES DE ENERO 2023</t>
  </si>
  <si>
    <t>B150000233</t>
  </si>
  <si>
    <t>MUNDO PRESTAMO</t>
  </si>
  <si>
    <t>ALQUILER LOCAL DE LA OFICINA REGIONAL DE SAN FRANCISCO DE MACORIS, MES DE ENERO 2023</t>
  </si>
  <si>
    <t>RELACIÓN DE ESTADO DE CUENTAS DE SUPLIDORES AL 31/01/2023</t>
  </si>
  <si>
    <t>B1500000233</t>
  </si>
  <si>
    <t>B1500000126</t>
  </si>
  <si>
    <t>GRH CONSULTORES, SRL</t>
  </si>
  <si>
    <t>SERVICIOS DE CAPACITACION EN EL TALLER PARA LA ELABORACION Y DEFINICION DEL PROGRAMA DE MAESTRIA EN GESTION DEL TALENTO HUMANO</t>
  </si>
  <si>
    <t>B1500000308</t>
  </si>
  <si>
    <t>APORTE ECONOMICO PARA MANTENIMIENTO DE AREAS COMUNES</t>
  </si>
  <si>
    <t>E4500001511</t>
  </si>
  <si>
    <t>SERVICIOS TELEFONICOS E INTERNET, MES DE ENERO 2023</t>
  </si>
  <si>
    <t>CI-0000042-2023</t>
  </si>
  <si>
    <t>GOBERNACION CIVIL PROVINCIA SANTIAGO DE LOS CABALLEROS</t>
  </si>
  <si>
    <t>B1500048263</t>
  </si>
  <si>
    <t>RELACIÓN DE ESTADO DE CUENTAS DE SUPLIDORES AL 28/02/2023</t>
  </si>
  <si>
    <t>SERVICIOS DE INTERNET MOVIL Y FLOTAS TELEFONICAS INSTITUCIONAL, MES DE FEBRERO 2023</t>
  </si>
  <si>
    <t>B1500000974</t>
  </si>
  <si>
    <t>RICOH DOMINICANA, SRL</t>
  </si>
  <si>
    <t>COMPRA DE TONERS PARA LA IMPRESORA MULTIFUNCIONAL DEL DEPARTAMENTO DE GESTION DE LA FORMACION DE ESTA INSTITUCION</t>
  </si>
  <si>
    <t>KATE GOURMET, EIRL</t>
  </si>
  <si>
    <t>SERVICIO DE COFFE BREAK EN LA ACTIVIDAD "IMPORTANCIA DEL ROL EN LA ESCUELA DE CAPACITACION DE LA ADMINISTRACION PUBLICA".</t>
  </si>
  <si>
    <t>B1500001677</t>
  </si>
  <si>
    <t>CENTROEXPERT STE, SRL</t>
  </si>
  <si>
    <t>COMPRA DE MATERIALES ELECTRICAS, PARA USO EN EL DEPARTAMENTO DE TEGNOLOGIA DE LA INFORMACION DE ESTA INSTITUCION</t>
  </si>
  <si>
    <t>B1500000140</t>
  </si>
  <si>
    <t>SERVICIOS DE NOTARIZACION DE DOCUMENTOS LEGALES DE ESTA INSTITUCION.</t>
  </si>
  <si>
    <t>B1500000008</t>
  </si>
  <si>
    <t>SERVIFULL SERVICIOS MULTIPLES EMPRESARIALES</t>
  </si>
  <si>
    <t>PRIMER SERVICIOS DE FUMUGACION Y DESINFECCION DE LAS AREAS DE ESTA INSTITUCION.</t>
  </si>
  <si>
    <t>RELACIÓN DE ESTADO DE CUENTAS DE SUPLIDORES AL 31/03/2023</t>
  </si>
  <si>
    <t>B1500044955</t>
  </si>
  <si>
    <t>SIGMA PETROLEUM CORP, S. A. S</t>
  </si>
  <si>
    <t>TICKET DE COMBUSTIBLE CORRESPONDIENTE A LOS MESES ENERO-MARZO 2023</t>
  </si>
  <si>
    <t>E4500006047</t>
  </si>
  <si>
    <t>COMPAÑÍA DOMINICANA DE TELEFONOS, S.A</t>
  </si>
  <si>
    <t>SERVICIOS TELEFONICOS E INTERNET, MARZO 2023.</t>
  </si>
  <si>
    <t>SERVICIO DE REFRIGERIO EN ACTIVIDAD RELACIONADA A LA SEMANA DEL SERVIDOR PUBLICO CON LAS COMISIONES DE INTEGRIDAD</t>
  </si>
  <si>
    <t>B1500000022</t>
  </si>
  <si>
    <t>SERVICIOS DE ALMUERZO Y COFFE BREAK EN ACTIVIDAD "FORMACION DE AUDITORES NORDOM"</t>
  </si>
  <si>
    <t>B1500000010</t>
  </si>
  <si>
    <t>WANDER AUTO GAS, SRL</t>
  </si>
  <si>
    <t>SERVICIO DE MANTENIMIENTO A VEHICULOS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</si>
</sst>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3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F3E89-6BD9-4171-A484-6C3E4F7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490E2-8217-41DC-9C7D-2BCB4D0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D0E0E-6BC7-45F6-9899-062A8E5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49FEE-F32D-453F-BD1C-BA8E2CBA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BB07A-0BC3-44A1-B76E-A844AFFE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300" totalsRowDxfId="297" headerRowBorderDxfId="299" tableBorderDxfId="298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296" totalsRowDxfId="295"/>
    <tableColumn id="2" xr3:uid="{9B3935A4-FA47-49F4-9406-2235A52A192D}" name="FECHA" dataDxfId="294" totalsRowDxfId="293"/>
    <tableColumn id="3" xr3:uid="{ECD77BE0-8843-4D2C-82CE-82F68C8DDED6}" name="PROVEEDOR" dataDxfId="292" totalsRowDxfId="291"/>
    <tableColumn id="4" xr3:uid="{EB92A2EA-250A-4D86-854A-13D3E863A16D}" name="CONCEPTO" totalsRowLabel="TOTAL GENERAL:" dataDxfId="290" totalsRowDxfId="289"/>
    <tableColumn id="5" xr3:uid="{18825AF1-C45E-4E07-B961-3CBF22E0FC4B}" name="MONTO" totalsRowFunction="sum" dataDxfId="288" totalsRowDxfId="287"/>
    <tableColumn id="8" xr3:uid="{8B959F36-7414-4887-AAD2-0CE760EE23C9}" name="FORMA DE PAGO" dataDxfId="286" totalsRowDxfId="285"/>
    <tableColumn id="6" xr3:uid="{891F7F77-DA2B-4EB3-9AB5-0C5B4A3FAADF}" name="FECHA LIMITE DE PAGO" dataDxfId="284" totalsRowDxfId="283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132" dataDxfId="130" totalsRowDxfId="128" headerRowBorderDxfId="131" tableBorderDxfId="129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127" totalsRowDxfId="126"/>
    <tableColumn id="2" xr3:uid="{0F5DF256-2A45-45C4-A9AA-875B724EDD81}" name="FECHA" dataDxfId="125" totalsRowDxfId="124"/>
    <tableColumn id="3" xr3:uid="{95A0E7E5-3224-454B-B5EA-4B859CC56CC8}" name="PROVEEDOR" dataDxfId="123" totalsRowDxfId="122"/>
    <tableColumn id="4" xr3:uid="{800EFE4D-C83C-4C5E-9614-571A8F3A58AB}" name="CONCEPTO" totalsRowLabel="TOTAL GENERAL:" dataDxfId="121" totalsRowDxfId="120"/>
    <tableColumn id="5" xr3:uid="{483F9061-8FE0-4306-B615-74F2DB839D35}" name="MONTO" totalsRowFunction="sum" dataDxfId="119" totalsRowDxfId="118"/>
    <tableColumn id="8" xr3:uid="{4A4F0FF3-ADD9-482D-9A01-15883F023BAA}" name="FORMA DE PAGO" dataDxfId="117" totalsRowDxfId="116"/>
    <tableColumn id="6" xr3:uid="{E5D510FF-B6E3-4587-9E26-1A1E73FAC2D6}" name="FECHA LIMITE DE PAGO" dataDxfId="115" totalsRowDxfId="114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113" dataDxfId="111" totalsRowDxfId="109" headerRowBorderDxfId="112" tableBorderDxfId="110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108" totalsRowDxfId="107"/>
    <tableColumn id="2" xr3:uid="{BEA600EA-7F29-4E14-AB6D-6633843338AD}" name="FECHA" dataDxfId="106" totalsRowDxfId="105"/>
    <tableColumn id="3" xr3:uid="{F68E1766-2F09-40F7-ACD3-09615072DE9C}" name="PROVEEDOR" dataDxfId="104" totalsRowDxfId="103"/>
    <tableColumn id="4" xr3:uid="{AABD3E7E-8E0E-4336-95A5-60C3E7F624D1}" name="CONCEPTO" totalsRowLabel="TOTAL GENERAL:" dataDxfId="102" totalsRowDxfId="101"/>
    <tableColumn id="5" xr3:uid="{196D70A9-4C17-4C41-9C60-6B36E9379C55}" name="MONTO" totalsRowFunction="sum" dataDxfId="100" totalsRowDxfId="99"/>
    <tableColumn id="8" xr3:uid="{22926E7D-20FC-42FD-B802-5E9C47FA1CC6}" name="FORMA DE PAGO" dataDxfId="98" totalsRowDxfId="97"/>
    <tableColumn id="6" xr3:uid="{4919828C-4592-4724-A61B-94FD9F77D735}" name="FECHA LIMITE DE PAGO" dataDxfId="96" totalsRowDxfId="95"/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31D217-C455-415D-AAF2-8BAF38540D11}" name="Tabla434678910111213" displayName="Tabla434678910111213" ref="B12:H19" totalsRowCount="1" headerRowDxfId="94" dataDxfId="92" totalsRowDxfId="90" headerRowBorderDxfId="93" tableBorderDxfId="91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67CB30F7-B530-457E-A233-3FDD6759889B}" name="FACTURA NCF NO." dataDxfId="89" totalsRowDxfId="88"/>
    <tableColumn id="2" xr3:uid="{12E05E16-4B17-471C-89FB-B197ED3E79EC}" name="FECHA" dataDxfId="87" totalsRowDxfId="86"/>
    <tableColumn id="3" xr3:uid="{CE2BCD4A-C91B-4818-AE46-2A02F399D3E0}" name="PROVEEDOR" dataDxfId="85" totalsRowDxfId="84"/>
    <tableColumn id="4" xr3:uid="{97688456-0E1B-4C65-A5A4-4824E3DA4178}" name="CONCEPTO" totalsRowLabel="TOTAL GENERAL:" dataDxfId="83" totalsRowDxfId="82"/>
    <tableColumn id="5" xr3:uid="{3706FE68-40B9-4204-855F-98655A34D013}" name="MONTO" totalsRowFunction="sum" dataDxfId="81" totalsRowDxfId="80"/>
    <tableColumn id="8" xr3:uid="{E863E914-70D3-4EF0-B56F-E04279C1E40A}" name="FORMA DE PAGO" dataDxfId="79" totalsRowDxfId="78"/>
    <tableColumn id="6" xr3:uid="{5FCF35E2-9663-404A-BCEA-B058219FD697}" name="FECHA LIMITE DE PAGO" dataDxfId="77" totalsRowDxfId="76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9ADD70-9722-4923-ADE0-AFC4F1CFD9FE}" name="Tabla43467891011121314" displayName="Tabla43467891011121314" ref="B12:H19" totalsRowCount="1" headerRowDxfId="75" dataDxfId="73" totalsRowDxfId="71" headerRowBorderDxfId="74" tableBorderDxfId="72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8272A0D1-7B9D-421E-AABA-A52DE5704299}" name="FACTURA NCF NO." dataDxfId="70" totalsRowDxfId="69"/>
    <tableColumn id="2" xr3:uid="{4D1ED9A6-124D-492E-8257-5B008F2BD4DD}" name="FECHA" dataDxfId="68" totalsRowDxfId="67"/>
    <tableColumn id="3" xr3:uid="{6296E86B-C0A7-415D-A683-CECCE4FBCD7F}" name="PROVEEDOR" dataDxfId="66" totalsRowDxfId="65"/>
    <tableColumn id="4" xr3:uid="{33061ED7-75FF-479B-AD2F-3E437A0E3D39}" name="CONCEPTO" totalsRowLabel="TOTAL GENERAL:" dataDxfId="64" totalsRowDxfId="63"/>
    <tableColumn id="5" xr3:uid="{5F60C550-30AF-402B-8195-7B5DEFCF5C21}" name="MONTO" totalsRowFunction="sum" dataDxfId="62" totalsRowDxfId="61"/>
    <tableColumn id="8" xr3:uid="{A0B9F006-7A19-4A25-B447-F7A25B0956D9}" name="FORMA DE PAGO" dataDxfId="60" totalsRowDxfId="59"/>
    <tableColumn id="6" xr3:uid="{4D6E829C-16F6-4320-9D67-6145558C665A}" name="FECHA LIMITE DE PAGO" dataDxfId="58" totalsRowDxfId="57"/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D9CAC-4B2B-46A5-81F7-2402B183686D}" name="Tabla4346789101112131415" displayName="Tabla4346789101112131415" ref="B12:H22" totalsRowCount="1" headerRowDxfId="56" dataDxfId="54" totalsRowDxfId="52" headerRowBorderDxfId="55" tableBorderDxfId="53">
  <autoFilter ref="B12:H21" xr:uid="{00000000-0009-0000-0100-000004000000}"/>
  <sortState xmlns:xlrd2="http://schemas.microsoft.com/office/spreadsheetml/2017/richdata2" ref="B13:H19">
    <sortCondition ref="C13:C19"/>
  </sortState>
  <tableColumns count="7">
    <tableColumn id="1" xr3:uid="{B04D1DDA-150B-4F4B-B070-8DCB10380D80}" name="FACTURA NCF NO." dataDxfId="51" totalsRowDxfId="50"/>
    <tableColumn id="2" xr3:uid="{1AA9D02F-CABD-4A19-84E1-20E64C20C3ED}" name="FECHA" dataDxfId="49" totalsRowDxfId="48"/>
    <tableColumn id="3" xr3:uid="{092A2BA7-962F-4D60-B55A-2032A309E478}" name="PROVEEDOR" dataDxfId="47" totalsRowDxfId="46"/>
    <tableColumn id="4" xr3:uid="{88D207E1-4C95-4F92-B2D7-A250F1D59A39}" name="CONCEPTO" totalsRowLabel="TOTAL GENERAL:" dataDxfId="45" totalsRowDxfId="44"/>
    <tableColumn id="5" xr3:uid="{DF60F615-E4E5-4614-A7B9-9A24E70AF161}" name="MONTO" totalsRowFunction="sum" dataDxfId="43" totalsRowDxfId="42"/>
    <tableColumn id="8" xr3:uid="{4AF6E0BD-23A8-454E-B950-641730D74855}" name="FORMA DE PAGO" dataDxfId="41" totalsRowDxfId="40"/>
    <tableColumn id="6" xr3:uid="{096FB6EF-AC50-4997-9D3F-22655D1075EE}" name="FECHA LIMITE DE PAGO" dataDxfId="39" totalsRowDxfId="38"/>
  </tableColumns>
  <tableStyleInfo name="TableStyleMedium2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213EFE-233C-40C3-A41A-8C389C9ED6E6}" name="Tabla434678910111213141516" displayName="Tabla434678910111213141516" ref="B12:H22" totalsRowCount="1" headerRowDxfId="37" dataDxfId="35" totalsRowDxfId="33" headerRowBorderDxfId="36" tableBorderDxfId="34">
  <autoFilter ref="B12:H21" xr:uid="{00000000-0009-0000-0100-000004000000}"/>
  <sortState xmlns:xlrd2="http://schemas.microsoft.com/office/spreadsheetml/2017/richdata2" ref="B13:H20">
    <sortCondition ref="C13:C20"/>
  </sortState>
  <tableColumns count="7">
    <tableColumn id="1" xr3:uid="{4A729DF1-54C7-486C-99F5-D8A2F29B5EA0}" name="FACTURA NCF NO." dataDxfId="32" totalsRowDxfId="31"/>
    <tableColumn id="2" xr3:uid="{D7458C8C-C455-414F-A4F9-09BC1A93CF38}" name="FECHA" dataDxfId="30" totalsRowDxfId="29"/>
    <tableColumn id="3" xr3:uid="{6C387702-B30B-4FC9-827A-C7E9E010A14D}" name="PROVEEDOR" dataDxfId="28" totalsRowDxfId="27"/>
    <tableColumn id="4" xr3:uid="{9902FE97-975F-4C80-B2E7-C03291304D7D}" name="CONCEPTO" totalsRowLabel="TOTAL GENERAL:" dataDxfId="26" totalsRowDxfId="25"/>
    <tableColumn id="5" xr3:uid="{3C44E9DD-8613-435F-A67F-B3F4C3CE8E35}" name="MONTO" totalsRowFunction="sum" dataDxfId="24" totalsRowDxfId="23"/>
    <tableColumn id="8" xr3:uid="{031AEE32-8CE1-4C0F-90B3-B015ADD24647}" name="FORMA DE PAGO" dataDxfId="22" totalsRowDxfId="21"/>
    <tableColumn id="6" xr3:uid="{77787E14-81D1-4F2F-8A68-51B48394F7F5}" name="FECHA LIMITE DE PAGO" dataDxfId="20" totalsRowDxfId="19"/>
  </tableColumns>
  <tableStyleInfo name="TableStyleMedium2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F5088E9-BE2D-4C29-BE67-C1C3FEBC0FC0}" name="Tabla43467891011121314151617" displayName="Tabla43467891011121314151617" ref="B12:H27" totalsRowCount="1" headerRowDxfId="18" dataDxfId="16" totalsRowDxfId="14" headerRowBorderDxfId="17" tableBorderDxfId="15">
  <autoFilter ref="B12:H26" xr:uid="{00000000-0009-0000-0100-000004000000}"/>
  <sortState xmlns:xlrd2="http://schemas.microsoft.com/office/spreadsheetml/2017/richdata2" ref="B13:H26">
    <sortCondition ref="C13:C26"/>
  </sortState>
  <tableColumns count="7">
    <tableColumn id="1" xr3:uid="{8918892D-C198-47B3-AC99-0BB1E44C22B9}" name="FACTURA NCF NO." dataDxfId="13" totalsRowDxfId="12"/>
    <tableColumn id="2" xr3:uid="{27252476-946B-4EAC-9048-4C60D5129DCD}" name="FECHA" dataDxfId="11" totalsRowDxfId="10"/>
    <tableColumn id="3" xr3:uid="{4C104FAD-FCFA-49D3-88BC-DEC0DC7FC868}" name="PROVEEDOR" dataDxfId="9" totalsRowDxfId="8"/>
    <tableColumn id="4" xr3:uid="{0892A1A0-E959-4C26-9A84-25E42EF17AD5}" name="CONCEPTO" totalsRowLabel="TOTAL GENERAL:" dataDxfId="7" totalsRowDxfId="6"/>
    <tableColumn id="5" xr3:uid="{3ADDE51C-B5F9-4611-B02D-646F9CAF23BA}" name="MONTO" totalsRowFunction="sum" dataDxfId="5" totalsRowDxfId="4"/>
    <tableColumn id="8" xr3:uid="{FC2E9AF5-3184-426E-AE2A-A91B0CB35229}" name="FORMA DE PAGO" dataDxfId="3" totalsRowDxfId="2"/>
    <tableColumn id="6" xr3:uid="{42330391-53CA-4707-897B-9D81F6EA46E8}" name="FECHA LIMITE DE PAGO" dataDxfId="1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282" totalsRowDxfId="279" headerRowBorderDxfId="281" tableBorderDxfId="280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278" totalsRowDxfId="277"/>
    <tableColumn id="2" xr3:uid="{00000000-0010-0000-0000-000002000000}" name="FECHA" dataDxfId="276" totalsRowDxfId="275"/>
    <tableColumn id="3" xr3:uid="{00000000-0010-0000-0000-000003000000}" name="PROVEEDOR" dataDxfId="274" totalsRowDxfId="273"/>
    <tableColumn id="4" xr3:uid="{00000000-0010-0000-0000-000004000000}" name="CONCEPTO" totalsRowLabel="TOTAL GENERAL:" dataDxfId="272" totalsRowDxfId="271"/>
    <tableColumn id="5" xr3:uid="{00000000-0010-0000-0000-000005000000}" name="MONTO" totalsRowFunction="sum" dataDxfId="270" totalsRowDxfId="269"/>
    <tableColumn id="8" xr3:uid="{00000000-0010-0000-0000-000008000000}" name="FORMA DE PAGO" dataDxfId="268" totalsRowDxfId="267"/>
    <tableColumn id="6" xr3:uid="{00000000-0010-0000-0000-000006000000}" name="FECHA LIMITE DE PAGO" dataDxfId="266" totalsRowDxfId="265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264" totalsRowDxfId="261" headerRowBorderDxfId="263" tableBorderDxfId="262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260" totalsRowDxfId="259"/>
    <tableColumn id="2" xr3:uid="{F0C0D880-DB49-4DA6-8BF7-C63C28F4C6ED}" name="FECHA" dataDxfId="258" totalsRowDxfId="257"/>
    <tableColumn id="3" xr3:uid="{C4DB2F89-7E97-4700-A7CF-A2BB7CFA1397}" name="PROVEEDOR" dataDxfId="256" totalsRowDxfId="255"/>
    <tableColumn id="4" xr3:uid="{B89394EF-3172-4421-82ED-B610CA1A98FA}" name="CONCEPTO" totalsRowLabel="TOTAL GENERAL:" dataDxfId="254" totalsRowDxfId="253"/>
    <tableColumn id="5" xr3:uid="{67468A32-3047-4D3F-9868-4849D0D1B374}" name="MONTO" totalsRowFunction="sum" dataDxfId="252" totalsRowDxfId="251"/>
    <tableColumn id="8" xr3:uid="{465F2096-2F8C-41E3-A0F6-88D00A0AF780}" name="FORMA DE PAGO" dataDxfId="250" totalsRowDxfId="249"/>
    <tableColumn id="6" xr3:uid="{CEAD1E85-EDA6-45A1-8E65-8CF4249D4C73}" name="FECHA LIMITE DE PAGO" dataDxfId="248" totalsRowDxfId="247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246" dataDxfId="244" totalsRowDxfId="242" headerRowBorderDxfId="245" tableBorderDxfId="243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241" totalsRowDxfId="240"/>
    <tableColumn id="2" xr3:uid="{7951438E-E19F-4435-A07F-787D7D7F8B56}" name="FECHA" dataDxfId="239" totalsRowDxfId="238"/>
    <tableColumn id="3" xr3:uid="{9C9D9424-F725-46C9-8417-6533DDCB5BE7}" name="PROVEEDOR" dataDxfId="237" totalsRowDxfId="236"/>
    <tableColumn id="4" xr3:uid="{AFD1F1ED-2ED1-4463-BCCB-68301EEEE00F}" name="CONCEPTO" totalsRowLabel="TOTAL GENERAL:" dataDxfId="235" totalsRowDxfId="234"/>
    <tableColumn id="5" xr3:uid="{F0D0FF33-EF53-481B-8100-649F05515FD0}" name="MONTO" totalsRowFunction="sum" dataDxfId="233" totalsRowDxfId="232"/>
    <tableColumn id="8" xr3:uid="{8543980E-E89C-4957-807E-98665F6AB553}" name="FORMA DE PAGO" dataDxfId="231" totalsRowDxfId="230"/>
    <tableColumn id="6" xr3:uid="{F8687716-8E48-4CF7-B255-75D4673C5F14}" name="FECHA LIMITE DE PAGO" dataDxfId="229" totalsRowDxfId="228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227" dataDxfId="225" totalsRowDxfId="223" headerRowBorderDxfId="226" tableBorderDxfId="224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222" totalsRowDxfId="221"/>
    <tableColumn id="2" xr3:uid="{A4317F85-08F0-406E-97E8-5AD0F5C5D493}" name="FECHA" dataDxfId="220" totalsRowDxfId="219"/>
    <tableColumn id="3" xr3:uid="{1C805EB1-247A-4FB4-83A1-1BDD8F79F163}" name="PROVEEDOR" dataDxfId="218" totalsRowDxfId="217"/>
    <tableColumn id="4" xr3:uid="{A8504FF2-7160-4AD0-942A-22221BA2F655}" name="CONCEPTO" totalsRowLabel="TOTAL GENERAL:" dataDxfId="216" totalsRowDxfId="215"/>
    <tableColumn id="5" xr3:uid="{6E4BBD5F-B207-43A2-9C54-E2EF31D5B7E3}" name="MONTO" totalsRowFunction="sum" dataDxfId="214" totalsRowDxfId="213"/>
    <tableColumn id="8" xr3:uid="{CD4D0C4D-38D5-41E0-B275-2C36F6573D66}" name="FORMA DE PAGO" dataDxfId="212" totalsRowDxfId="211"/>
    <tableColumn id="6" xr3:uid="{2D74E42E-1CA9-4783-8DBF-D62220CF530F}" name="FECHA LIMITE DE PAGO" dataDxfId="210" totalsRowDxfId="209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208" dataDxfId="206" totalsRowDxfId="204" headerRowBorderDxfId="207" tableBorderDxfId="205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203" totalsRowDxfId="202"/>
    <tableColumn id="2" xr3:uid="{F690138B-CDB5-4F44-9D68-B7C98D7E39DC}" name="FECHA" dataDxfId="201" totalsRowDxfId="200"/>
    <tableColumn id="3" xr3:uid="{0752794B-4B4E-437D-8813-C94BA8AFE463}" name="PROVEEDOR" dataDxfId="199" totalsRowDxfId="198"/>
    <tableColumn id="4" xr3:uid="{F5FF02F3-2D86-43CA-B68A-87BBF32E4584}" name="CONCEPTO" totalsRowLabel="TOTAL GENERAL:" dataDxfId="197" totalsRowDxfId="196"/>
    <tableColumn id="5" xr3:uid="{972F4685-30AA-4156-AC04-46B1F4177D42}" name="MONTO" totalsRowFunction="sum" dataDxfId="195" totalsRowDxfId="194"/>
    <tableColumn id="8" xr3:uid="{C4575206-501F-4488-989C-1A8EEFC3E246}" name="FORMA DE PAGO" dataDxfId="193" totalsRowDxfId="192"/>
    <tableColumn id="6" xr3:uid="{AF8768D2-9B64-4B11-AEB5-47369CA45431}" name="FECHA LIMITE DE PAGO" dataDxfId="191" totalsRowDxfId="190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189" dataDxfId="187" totalsRowDxfId="185" headerRowBorderDxfId="188" tableBorderDxfId="186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184" totalsRowDxfId="183"/>
    <tableColumn id="2" xr3:uid="{5B1456D8-CCFF-46EB-B56A-90E9805ACCAB}" name="FECHA" dataDxfId="182" totalsRowDxfId="181"/>
    <tableColumn id="3" xr3:uid="{8410EAA1-FF6C-4C61-9529-4D55851886A8}" name="PROVEEDOR" dataDxfId="180" totalsRowDxfId="179"/>
    <tableColumn id="4" xr3:uid="{77943675-8EBD-4A76-83FF-1C6FCC901967}" name="CONCEPTO" totalsRowLabel="TOTAL GENERAL:" dataDxfId="178" totalsRowDxfId="177"/>
    <tableColumn id="5" xr3:uid="{BFC44214-280C-4DB1-ACF3-EC22303DA770}" name="MONTO" totalsRowFunction="sum" dataDxfId="176" totalsRowDxfId="175"/>
    <tableColumn id="8" xr3:uid="{B6802997-B6D3-4224-B6D0-699CB53FFBAC}" name="FORMA DE PAGO" dataDxfId="174" totalsRowDxfId="173"/>
    <tableColumn id="6" xr3:uid="{71BADE83-CEC2-4189-B61E-1E9BDBCC42DE}" name="FECHA LIMITE DE PAGO" dataDxfId="172" totalsRowDxfId="171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170" dataDxfId="168" totalsRowDxfId="166" headerRowBorderDxfId="169" tableBorderDxfId="167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165" totalsRowDxfId="164"/>
    <tableColumn id="2" xr3:uid="{70D7D939-F101-46A9-BA6C-B74307EBA8CF}" name="FECHA" dataDxfId="163" totalsRowDxfId="162"/>
    <tableColumn id="3" xr3:uid="{AD5D2E8C-8021-4CC3-ACA0-CB3BBE50B4A1}" name="PROVEEDOR" dataDxfId="161" totalsRowDxfId="160"/>
    <tableColumn id="4" xr3:uid="{D13F4C1B-4813-469B-A299-0F09121EB1F5}" name="CONCEPTO" totalsRowLabel="TOTAL GENERAL:" dataDxfId="159" totalsRowDxfId="158"/>
    <tableColumn id="5" xr3:uid="{ED38265B-5542-4DBD-9C0D-5FC22D32E6DC}" name="MONTO" totalsRowFunction="sum" dataDxfId="157" totalsRowDxfId="156"/>
    <tableColumn id="8" xr3:uid="{9E386900-62AC-4171-A94B-DEEAE29251D3}" name="FORMA DE PAGO" dataDxfId="155" totalsRowDxfId="154"/>
    <tableColumn id="6" xr3:uid="{908CA339-1C87-49B7-8A3E-3190F3973633}" name="FECHA LIMITE DE PAGO" dataDxfId="153" totalsRowDxfId="152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51" dataDxfId="149" totalsRowDxfId="147" headerRowBorderDxfId="150" tableBorderDxfId="148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46" totalsRowDxfId="145"/>
    <tableColumn id="2" xr3:uid="{D61927D1-7168-4A4A-80FA-F42C2C0073F1}" name="FECHA" dataDxfId="144" totalsRowDxfId="143"/>
    <tableColumn id="3" xr3:uid="{8BFC565E-FBCE-4648-9DD8-313AD35533DE}" name="PROVEEDOR" dataDxfId="142" totalsRowDxfId="141"/>
    <tableColumn id="4" xr3:uid="{DBDCAB80-F4B6-4FB9-BB62-F549C67E7997}" name="CONCEPTO" totalsRowLabel="TOTAL GENERAL:" dataDxfId="140" totalsRowDxfId="139"/>
    <tableColumn id="5" xr3:uid="{6137574B-36AB-4D37-9D21-7DCD35796EC7}" name="MONTO" totalsRowFunction="sum" dataDxfId="138" totalsRowDxfId="137"/>
    <tableColumn id="8" xr3:uid="{819E7FD2-FC97-45FF-B29E-38E3AD678B9C}" name="FORMA DE PAGO" dataDxfId="136" totalsRowDxfId="135"/>
    <tableColumn id="6" xr3:uid="{88A625D9-EBA6-4E18-930C-7F5C08644FE4}" name="FECHA LIMITE DE PAGO" dataDxfId="134" totalsRowDxfId="133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1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1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1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x14ac:dyDescent="0.4">
      <c r="B19" s="17" t="s">
        <v>266</v>
      </c>
      <c r="C19" s="1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1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1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1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1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1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ht="52.5" x14ac:dyDescent="0.4">
      <c r="B25" s="17" t="s">
        <v>287</v>
      </c>
      <c r="C25" s="1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x14ac:dyDescent="0.4">
      <c r="B26" s="17" t="s">
        <v>144</v>
      </c>
      <c r="C26" s="1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1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ht="52.5" x14ac:dyDescent="0.4">
      <c r="B28" s="17" t="s">
        <v>280</v>
      </c>
      <c r="C28" s="1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1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1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1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zoomScale="40" zoomScaleNormal="40" workbookViewId="0">
      <selection activeCell="B33" sqref="B3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44926</v>
      </c>
    </row>
    <row r="16" spans="2:8" x14ac:dyDescent="0.4">
      <c r="B16" s="17" t="s">
        <v>332</v>
      </c>
      <c r="C16" s="18">
        <v>44815</v>
      </c>
      <c r="D16" s="19" t="s">
        <v>333</v>
      </c>
      <c r="E16" s="19" t="s">
        <v>334</v>
      </c>
      <c r="F16" s="20">
        <v>557285.6</v>
      </c>
      <c r="G16" s="21" t="s">
        <v>15</v>
      </c>
      <c r="H16" s="18">
        <v>44926</v>
      </c>
    </row>
    <row r="17" spans="2:8" x14ac:dyDescent="0.4">
      <c r="B17" s="17" t="s">
        <v>302</v>
      </c>
      <c r="C17" s="18">
        <v>44846</v>
      </c>
      <c r="D17" s="19" t="s">
        <v>303</v>
      </c>
      <c r="E17" s="19" t="s">
        <v>304</v>
      </c>
      <c r="F17" s="20">
        <v>8614</v>
      </c>
      <c r="G17" s="21" t="s">
        <v>15</v>
      </c>
      <c r="H17" s="18">
        <v>44926</v>
      </c>
    </row>
    <row r="18" spans="2:8" x14ac:dyDescent="0.4">
      <c r="B18" s="17" t="s">
        <v>321</v>
      </c>
      <c r="C18" s="18">
        <v>44880</v>
      </c>
      <c r="D18" s="19" t="s">
        <v>322</v>
      </c>
      <c r="E18" s="19" t="s">
        <v>323</v>
      </c>
      <c r="F18" s="20">
        <v>14750</v>
      </c>
      <c r="G18" s="21" t="s">
        <v>15</v>
      </c>
      <c r="H18" s="18">
        <v>44926</v>
      </c>
    </row>
    <row r="19" spans="2:8" x14ac:dyDescent="0.4">
      <c r="B19" s="17" t="s">
        <v>338</v>
      </c>
      <c r="C19" s="18">
        <v>44881</v>
      </c>
      <c r="D19" s="19" t="s">
        <v>134</v>
      </c>
      <c r="E19" s="19" t="s">
        <v>339</v>
      </c>
      <c r="F19" s="20">
        <v>75893.399999999994</v>
      </c>
      <c r="G19" s="21" t="s">
        <v>15</v>
      </c>
      <c r="H19" s="18">
        <v>44926</v>
      </c>
    </row>
    <row r="20" spans="2:8" x14ac:dyDescent="0.4">
      <c r="B20" s="17" t="s">
        <v>329</v>
      </c>
      <c r="C20" s="18">
        <v>44883</v>
      </c>
      <c r="D20" s="19" t="s">
        <v>35</v>
      </c>
      <c r="E20" s="19" t="s">
        <v>330</v>
      </c>
      <c r="F20" s="20">
        <v>210598.12</v>
      </c>
      <c r="G20" s="21" t="s">
        <v>15</v>
      </c>
      <c r="H20" s="18">
        <v>44926</v>
      </c>
    </row>
    <row r="21" spans="2:8" ht="52.5" x14ac:dyDescent="0.4">
      <c r="B21" s="17" t="s">
        <v>307</v>
      </c>
      <c r="C21" s="18">
        <v>44886</v>
      </c>
      <c r="D21" s="19" t="s">
        <v>308</v>
      </c>
      <c r="E21" s="19" t="s">
        <v>309</v>
      </c>
      <c r="F21" s="20">
        <v>10785.2</v>
      </c>
      <c r="G21" s="21" t="s">
        <v>15</v>
      </c>
      <c r="H21" s="18">
        <v>44926</v>
      </c>
    </row>
    <row r="22" spans="2:8" ht="52.5" x14ac:dyDescent="0.4">
      <c r="B22" s="17" t="s">
        <v>318</v>
      </c>
      <c r="C22" s="1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 x14ac:dyDescent="0.4">
      <c r="B23" s="17" t="s">
        <v>74</v>
      </c>
      <c r="C23" s="18">
        <v>44887</v>
      </c>
      <c r="D23" s="19" t="s">
        <v>312</v>
      </c>
      <c r="E23" s="19" t="s">
        <v>317</v>
      </c>
      <c r="F23" s="20">
        <v>188160</v>
      </c>
      <c r="G23" s="21" t="s">
        <v>15</v>
      </c>
      <c r="H23" s="18">
        <v>44926</v>
      </c>
    </row>
    <row r="24" spans="2:8" x14ac:dyDescent="0.4">
      <c r="B24" s="17" t="s">
        <v>324</v>
      </c>
      <c r="C24" s="18">
        <v>44887</v>
      </c>
      <c r="D24" s="19" t="s">
        <v>325</v>
      </c>
      <c r="E24" s="19" t="s">
        <v>326</v>
      </c>
      <c r="F24" s="20">
        <v>11844.6</v>
      </c>
      <c r="G24" s="21" t="s">
        <v>15</v>
      </c>
      <c r="H24" s="18">
        <v>44926</v>
      </c>
    </row>
    <row r="25" spans="2:8" x14ac:dyDescent="0.4">
      <c r="B25" s="17" t="s">
        <v>335</v>
      </c>
      <c r="C25" s="18">
        <v>44887</v>
      </c>
      <c r="D25" s="19" t="s">
        <v>336</v>
      </c>
      <c r="E25" s="19" t="s">
        <v>337</v>
      </c>
      <c r="F25" s="20">
        <v>364663.61</v>
      </c>
      <c r="G25" s="21" t="s">
        <v>15</v>
      </c>
      <c r="H25" s="18">
        <v>44926</v>
      </c>
    </row>
    <row r="26" spans="2:8" x14ac:dyDescent="0.4">
      <c r="B26" s="17" t="s">
        <v>56</v>
      </c>
      <c r="C26" s="18">
        <v>44888</v>
      </c>
      <c r="D26" s="19" t="s">
        <v>312</v>
      </c>
      <c r="E26" s="19" t="s">
        <v>316</v>
      </c>
      <c r="F26" s="20">
        <v>75750</v>
      </c>
      <c r="G26" s="21" t="s">
        <v>15</v>
      </c>
      <c r="H26" s="18">
        <v>44926</v>
      </c>
    </row>
    <row r="27" spans="2:8" x14ac:dyDescent="0.4">
      <c r="B27" s="17" t="s">
        <v>28</v>
      </c>
      <c r="C27" s="18">
        <v>44888</v>
      </c>
      <c r="D27" s="19" t="s">
        <v>70</v>
      </c>
      <c r="E27" s="19" t="s">
        <v>331</v>
      </c>
      <c r="F27" s="20">
        <v>93810</v>
      </c>
      <c r="G27" s="21" t="s">
        <v>15</v>
      </c>
      <c r="H27" s="18">
        <v>44926</v>
      </c>
    </row>
    <row r="28" spans="2:8" x14ac:dyDescent="0.4">
      <c r="B28" s="17" t="s">
        <v>313</v>
      </c>
      <c r="C28" s="18">
        <v>44889</v>
      </c>
      <c r="D28" s="19" t="s">
        <v>314</v>
      </c>
      <c r="E28" s="19" t="s">
        <v>315</v>
      </c>
      <c r="F28" s="20">
        <v>111007.45</v>
      </c>
      <c r="G28" s="21" t="s">
        <v>15</v>
      </c>
      <c r="H28" s="18">
        <v>44926</v>
      </c>
    </row>
    <row r="29" spans="2:8" x14ac:dyDescent="0.4">
      <c r="B29" s="17" t="s">
        <v>327</v>
      </c>
      <c r="C29" s="18">
        <v>44889</v>
      </c>
      <c r="D29" s="19" t="s">
        <v>23</v>
      </c>
      <c r="E29" s="19" t="s">
        <v>328</v>
      </c>
      <c r="F29" s="20">
        <v>168774.15</v>
      </c>
      <c r="G29" s="21" t="s">
        <v>15</v>
      </c>
      <c r="H29" s="18">
        <v>44926</v>
      </c>
    </row>
    <row r="30" spans="2:8" ht="52.5" x14ac:dyDescent="0.4">
      <c r="B30" s="17" t="s">
        <v>305</v>
      </c>
      <c r="C30" s="18">
        <v>44893</v>
      </c>
      <c r="D30" s="19" t="s">
        <v>198</v>
      </c>
      <c r="E30" s="19" t="s">
        <v>306</v>
      </c>
      <c r="F30" s="20">
        <v>18762</v>
      </c>
      <c r="G30" s="21" t="s">
        <v>15</v>
      </c>
      <c r="H30" s="18">
        <v>44926</v>
      </c>
    </row>
    <row r="31" spans="2:8" ht="52.5" x14ac:dyDescent="0.4">
      <c r="B31" s="17" t="s">
        <v>310</v>
      </c>
      <c r="C31" s="18">
        <v>44893</v>
      </c>
      <c r="D31" s="19" t="s">
        <v>23</v>
      </c>
      <c r="E31" s="19" t="s">
        <v>311</v>
      </c>
      <c r="F31" s="20">
        <v>192006.1</v>
      </c>
      <c r="G31" s="21" t="s">
        <v>15</v>
      </c>
      <c r="H31" s="18">
        <v>44926</v>
      </c>
    </row>
    <row r="32" spans="2:8" x14ac:dyDescent="0.4">
      <c r="B32" s="17" t="s">
        <v>340</v>
      </c>
      <c r="C32" s="1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18">
        <v>44926</v>
      </c>
    </row>
    <row r="33" spans="2:8" x14ac:dyDescent="0.4">
      <c r="B33" s="17" t="s">
        <v>31</v>
      </c>
      <c r="C33" s="18">
        <v>44895</v>
      </c>
      <c r="D33" s="19" t="s">
        <v>247</v>
      </c>
      <c r="E33" s="19" t="s">
        <v>248</v>
      </c>
      <c r="F33" s="20">
        <v>17839750</v>
      </c>
      <c r="G33" s="21" t="s">
        <v>15</v>
      </c>
      <c r="H33" s="18">
        <v>44895</v>
      </c>
    </row>
    <row r="34" spans="2:8" x14ac:dyDescent="0.4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 x14ac:dyDescent="0.4">
      <c r="B35" s="29" t="s">
        <v>40</v>
      </c>
      <c r="C35" s="29"/>
      <c r="D35" s="29"/>
      <c r="E35" s="29"/>
      <c r="G35" s="35"/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36" t="s">
        <v>44</v>
      </c>
      <c r="E40" s="30" t="s">
        <v>45</v>
      </c>
      <c r="G40" s="30" t="s">
        <v>46</v>
      </c>
    </row>
    <row r="41" spans="2:8" x14ac:dyDescent="0.4">
      <c r="B41" s="36" t="s">
        <v>47</v>
      </c>
      <c r="E41" s="30" t="s">
        <v>48</v>
      </c>
      <c r="G41" s="30" t="s">
        <v>49</v>
      </c>
    </row>
    <row r="42" spans="2:8" x14ac:dyDescent="0.4">
      <c r="B42" s="28" t="s">
        <v>50</v>
      </c>
      <c r="E42" s="30" t="s">
        <v>51</v>
      </c>
      <c r="F42" s="37"/>
      <c r="G42" s="30" t="s">
        <v>52</v>
      </c>
    </row>
    <row r="44" spans="2:8" x14ac:dyDescent="0.4">
      <c r="E44" s="37"/>
    </row>
    <row r="45" spans="2:8" x14ac:dyDescent="0.4">
      <c r="E45" s="37"/>
    </row>
    <row r="46" spans="2:8" x14ac:dyDescent="0.4">
      <c r="E46" s="37"/>
    </row>
    <row r="48" spans="2:8" x14ac:dyDescent="0.4">
      <c r="B48" s="29"/>
    </row>
    <row r="61" spans="5:5" x14ac:dyDescent="0.4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8470-8EB8-4689-B94B-645AEF3A37D7}">
  <dimension ref="B1:H46"/>
  <sheetViews>
    <sheetView zoomScale="40" zoomScaleNormal="40" workbookViewId="0">
      <selection activeCell="E39" sqref="E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348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44957</v>
      </c>
    </row>
    <row r="15" spans="2:8" x14ac:dyDescent="0.4">
      <c r="B15" s="17" t="s">
        <v>349</v>
      </c>
      <c r="C15" s="18">
        <v>44914</v>
      </c>
      <c r="D15" s="19" t="s">
        <v>134</v>
      </c>
      <c r="E15" s="19" t="s">
        <v>350</v>
      </c>
      <c r="F15" s="20">
        <v>75893.399999999994</v>
      </c>
      <c r="G15" s="21" t="s">
        <v>15</v>
      </c>
      <c r="H15" s="18">
        <v>44957</v>
      </c>
    </row>
    <row r="16" spans="2:8" x14ac:dyDescent="0.4">
      <c r="B16" s="17" t="s">
        <v>342</v>
      </c>
      <c r="C16" s="18">
        <v>44919</v>
      </c>
      <c r="D16" s="19" t="s">
        <v>23</v>
      </c>
      <c r="E16" s="19" t="s">
        <v>343</v>
      </c>
      <c r="F16" s="20">
        <v>129844</v>
      </c>
      <c r="G16" s="21" t="s">
        <v>15</v>
      </c>
      <c r="H16" s="18">
        <v>44957</v>
      </c>
    </row>
    <row r="17" spans="2:8" ht="52.5" x14ac:dyDescent="0.4">
      <c r="B17" s="17" t="s">
        <v>344</v>
      </c>
      <c r="C17" s="18">
        <v>44923</v>
      </c>
      <c r="D17" s="19" t="s">
        <v>23</v>
      </c>
      <c r="E17" s="19" t="s">
        <v>345</v>
      </c>
      <c r="F17" s="20">
        <v>192006.1</v>
      </c>
      <c r="G17" s="21" t="s">
        <v>15</v>
      </c>
      <c r="H17" s="18">
        <v>44957</v>
      </c>
    </row>
    <row r="18" spans="2:8" x14ac:dyDescent="0.4">
      <c r="B18" s="17" t="s">
        <v>346</v>
      </c>
      <c r="C18" s="18">
        <v>44923</v>
      </c>
      <c r="D18" s="19" t="s">
        <v>26</v>
      </c>
      <c r="E18" s="19" t="s">
        <v>347</v>
      </c>
      <c r="F18" s="20">
        <v>321701.5</v>
      </c>
      <c r="G18" s="21" t="s">
        <v>15</v>
      </c>
      <c r="H18" s="18">
        <v>44957</v>
      </c>
    </row>
    <row r="19" spans="2:8" x14ac:dyDescent="0.4">
      <c r="B19" s="26"/>
      <c r="C19" s="26"/>
      <c r="D19" s="26"/>
      <c r="E19" s="26" t="s">
        <v>39</v>
      </c>
      <c r="F19" s="24">
        <f>SUBTOTAL(109,Tabla434678910111213[MONTO])</f>
        <v>867422.66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E343-5DE8-44C4-870A-0C0505875828}">
  <dimension ref="B1:H46"/>
  <sheetViews>
    <sheetView zoomScale="40" zoomScaleNormal="40" workbookViewId="0">
      <selection activeCell="D27" sqref="D2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357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44959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44959</v>
      </c>
    </row>
    <row r="15" spans="2:8" x14ac:dyDescent="0.4">
      <c r="B15" s="17" t="s">
        <v>351</v>
      </c>
      <c r="C15" s="18">
        <v>44944</v>
      </c>
      <c r="D15" s="19" t="s">
        <v>134</v>
      </c>
      <c r="E15" s="19" t="s">
        <v>350</v>
      </c>
      <c r="F15" s="20">
        <v>78820</v>
      </c>
      <c r="G15" s="21" t="s">
        <v>15</v>
      </c>
      <c r="H15" s="18">
        <v>44959</v>
      </c>
    </row>
    <row r="16" spans="2:8" x14ac:dyDescent="0.4">
      <c r="B16" s="17" t="s">
        <v>352</v>
      </c>
      <c r="C16" s="18">
        <v>44950</v>
      </c>
      <c r="D16" s="19" t="s">
        <v>23</v>
      </c>
      <c r="E16" s="19" t="s">
        <v>353</v>
      </c>
      <c r="F16" s="20">
        <v>129844</v>
      </c>
      <c r="G16" s="21" t="s">
        <v>15</v>
      </c>
      <c r="H16" s="18">
        <v>44959</v>
      </c>
    </row>
    <row r="17" spans="2:8" x14ac:dyDescent="0.4">
      <c r="B17" s="17" t="s">
        <v>354</v>
      </c>
      <c r="C17" s="18">
        <v>44946</v>
      </c>
      <c r="D17" s="19" t="s">
        <v>355</v>
      </c>
      <c r="E17" s="19" t="s">
        <v>356</v>
      </c>
      <c r="F17" s="20">
        <v>31270</v>
      </c>
      <c r="G17" s="21" t="s">
        <v>15</v>
      </c>
      <c r="H17" s="18">
        <v>44959</v>
      </c>
    </row>
    <row r="18" spans="2:8" x14ac:dyDescent="0.4">
      <c r="B18" s="17"/>
      <c r="C18" s="18"/>
      <c r="D18" s="19"/>
      <c r="E18" s="19"/>
      <c r="F18" s="20"/>
      <c r="G18" s="21"/>
      <c r="H18" s="18"/>
    </row>
    <row r="19" spans="2:8" x14ac:dyDescent="0.4">
      <c r="B19" s="26"/>
      <c r="C19" s="26"/>
      <c r="D19" s="26"/>
      <c r="E19" s="26" t="s">
        <v>39</v>
      </c>
      <c r="F19" s="24">
        <f>SUBTOTAL(109,Tabla43467891011121314[MONTO])</f>
        <v>387911.66000000003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0594-DA14-4985-851E-09CBD595F425}">
  <dimension ref="B1:H49"/>
  <sheetViews>
    <sheetView zoomScale="40" zoomScaleNormal="40" workbookViewId="0">
      <selection activeCell="O16" sqref="O1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357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44985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44985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44985</v>
      </c>
    </row>
    <row r="16" spans="2:8" x14ac:dyDescent="0.4">
      <c r="B16" s="17" t="s">
        <v>351</v>
      </c>
      <c r="C16" s="18">
        <v>44944</v>
      </c>
      <c r="D16" s="19" t="s">
        <v>134</v>
      </c>
      <c r="E16" s="19" t="s">
        <v>350</v>
      </c>
      <c r="F16" s="20">
        <v>78820</v>
      </c>
      <c r="G16" s="21" t="s">
        <v>15</v>
      </c>
      <c r="H16" s="18">
        <v>44985</v>
      </c>
    </row>
    <row r="17" spans="2:8" x14ac:dyDescent="0.4">
      <c r="B17" s="17" t="s">
        <v>352</v>
      </c>
      <c r="C17" s="18">
        <v>44950</v>
      </c>
      <c r="D17" s="19" t="s">
        <v>23</v>
      </c>
      <c r="E17" s="19" t="s">
        <v>353</v>
      </c>
      <c r="F17" s="20">
        <v>129844</v>
      </c>
      <c r="G17" s="21" t="s">
        <v>15</v>
      </c>
      <c r="H17" s="18">
        <v>44985</v>
      </c>
    </row>
    <row r="18" spans="2:8" x14ac:dyDescent="0.4">
      <c r="B18" s="17" t="s">
        <v>358</v>
      </c>
      <c r="C18" s="18">
        <v>44946</v>
      </c>
      <c r="D18" s="19" t="s">
        <v>355</v>
      </c>
      <c r="E18" s="19" t="s">
        <v>356</v>
      </c>
      <c r="F18" s="20">
        <v>31270</v>
      </c>
      <c r="G18" s="21" t="s">
        <v>15</v>
      </c>
      <c r="H18" s="18">
        <v>44985</v>
      </c>
    </row>
    <row r="19" spans="2:8" x14ac:dyDescent="0.4">
      <c r="B19" s="17" t="s">
        <v>362</v>
      </c>
      <c r="C19" s="18">
        <v>44942</v>
      </c>
      <c r="D19" s="19" t="s">
        <v>188</v>
      </c>
      <c r="E19" s="19" t="s">
        <v>363</v>
      </c>
      <c r="F19" s="20">
        <v>25000</v>
      </c>
      <c r="G19" s="21" t="s">
        <v>15</v>
      </c>
      <c r="H19" s="18">
        <v>44985</v>
      </c>
    </row>
    <row r="20" spans="2:8" x14ac:dyDescent="0.4">
      <c r="B20" s="17" t="s">
        <v>364</v>
      </c>
      <c r="C20" s="18">
        <v>44953</v>
      </c>
      <c r="D20" s="19" t="s">
        <v>156</v>
      </c>
      <c r="E20" s="19" t="s">
        <v>365</v>
      </c>
      <c r="F20" s="20">
        <v>318653.68</v>
      </c>
      <c r="G20" s="21" t="s">
        <v>15</v>
      </c>
      <c r="H20" s="18">
        <v>44985</v>
      </c>
    </row>
    <row r="21" spans="2:8" ht="52.5" x14ac:dyDescent="0.4">
      <c r="B21" s="17" t="s">
        <v>366</v>
      </c>
      <c r="C21" s="18">
        <v>44956</v>
      </c>
      <c r="D21" s="19" t="s">
        <v>367</v>
      </c>
      <c r="E21" s="19" t="s">
        <v>363</v>
      </c>
      <c r="F21" s="20">
        <v>10000</v>
      </c>
      <c r="G21" s="21" t="s">
        <v>15</v>
      </c>
      <c r="H21" s="18">
        <v>44985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SUBTOTAL(109,Tabla4346789101112131415[MONTO])</f>
        <v>1011565.3400000001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C7AA-7FA7-4EC5-ADF9-AF7CF9E13305}">
  <dimension ref="B1:H49"/>
  <sheetViews>
    <sheetView zoomScale="40" zoomScaleNormal="40" workbookViewId="0">
      <selection activeCell="F18" sqref="F18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369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45016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45016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45016</v>
      </c>
    </row>
    <row r="16" spans="2:8" x14ac:dyDescent="0.4">
      <c r="B16" s="17" t="s">
        <v>362</v>
      </c>
      <c r="C16" s="18">
        <v>44942</v>
      </c>
      <c r="D16" s="19" t="s">
        <v>188</v>
      </c>
      <c r="E16" s="19" t="s">
        <v>363</v>
      </c>
      <c r="F16" s="20">
        <v>25000</v>
      </c>
      <c r="G16" s="21" t="s">
        <v>15</v>
      </c>
      <c r="H16" s="18">
        <v>45016</v>
      </c>
    </row>
    <row r="17" spans="2:8" ht="52.5" x14ac:dyDescent="0.4">
      <c r="B17" s="17" t="s">
        <v>366</v>
      </c>
      <c r="C17" s="18">
        <v>44956</v>
      </c>
      <c r="D17" s="19" t="s">
        <v>367</v>
      </c>
      <c r="E17" s="19" t="s">
        <v>363</v>
      </c>
      <c r="F17" s="20">
        <v>10000</v>
      </c>
      <c r="G17" s="21" t="s">
        <v>15</v>
      </c>
      <c r="H17" s="18">
        <v>45016</v>
      </c>
    </row>
    <row r="18" spans="2:8" x14ac:dyDescent="0.4">
      <c r="B18" s="17" t="s">
        <v>368</v>
      </c>
      <c r="C18" s="18"/>
      <c r="D18" s="19" t="s">
        <v>23</v>
      </c>
      <c r="E18" s="19" t="s">
        <v>370</v>
      </c>
      <c r="F18" s="20"/>
      <c r="G18" s="21" t="s">
        <v>15</v>
      </c>
      <c r="H18" s="18">
        <v>45016</v>
      </c>
    </row>
    <row r="19" spans="2:8" x14ac:dyDescent="0.4">
      <c r="B19" s="17"/>
      <c r="C19" s="18"/>
      <c r="D19" s="19"/>
      <c r="E19" s="19"/>
      <c r="F19" s="20"/>
      <c r="G19" s="21" t="s">
        <v>15</v>
      </c>
      <c r="H19" s="18">
        <v>45016</v>
      </c>
    </row>
    <row r="20" spans="2:8" x14ac:dyDescent="0.4">
      <c r="B20" s="17"/>
      <c r="C20" s="18"/>
      <c r="D20" s="19"/>
      <c r="E20" s="19"/>
      <c r="F20" s="20"/>
      <c r="G20" s="21" t="s">
        <v>15</v>
      </c>
      <c r="H20" s="18">
        <v>45016</v>
      </c>
    </row>
    <row r="21" spans="2:8" x14ac:dyDescent="0.4">
      <c r="B21" s="17"/>
      <c r="C21" s="18"/>
      <c r="D21" s="19"/>
      <c r="E21" s="19"/>
      <c r="F21" s="20"/>
      <c r="G21" s="21" t="s">
        <v>15</v>
      </c>
      <c r="H21" s="18">
        <v>45016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SUBTOTAL(109,Tabla434678910111213141516[MONTO])</f>
        <v>452977.66000000003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AF39-EC79-4EA6-94DE-FD34F2F27D3A}">
  <dimension ref="B1:H54"/>
  <sheetViews>
    <sheetView tabSelected="1"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384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45046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45046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45046</v>
      </c>
    </row>
    <row r="16" spans="2:8" x14ac:dyDescent="0.4">
      <c r="B16" s="17" t="s">
        <v>381</v>
      </c>
      <c r="C16" s="18">
        <v>44994</v>
      </c>
      <c r="D16" s="19" t="s">
        <v>382</v>
      </c>
      <c r="E16" s="19" t="s">
        <v>383</v>
      </c>
      <c r="F16" s="20">
        <v>9440</v>
      </c>
      <c r="G16" s="21" t="s">
        <v>15</v>
      </c>
      <c r="H16" s="18">
        <v>45046</v>
      </c>
    </row>
    <row r="17" spans="2:8" x14ac:dyDescent="0.4">
      <c r="B17" s="17" t="s">
        <v>379</v>
      </c>
      <c r="C17" s="18">
        <v>45002</v>
      </c>
      <c r="D17" s="19" t="s">
        <v>253</v>
      </c>
      <c r="E17" s="19" t="s">
        <v>380</v>
      </c>
      <c r="F17" s="20">
        <v>38350</v>
      </c>
      <c r="G17" s="21" t="s">
        <v>15</v>
      </c>
      <c r="H17" s="18">
        <v>45046</v>
      </c>
    </row>
    <row r="18" spans="2:8" ht="52.5" x14ac:dyDescent="0.4">
      <c r="B18" s="17" t="s">
        <v>141</v>
      </c>
      <c r="C18" s="18">
        <v>45005</v>
      </c>
      <c r="D18" s="19" t="s">
        <v>333</v>
      </c>
      <c r="E18" s="19" t="s">
        <v>391</v>
      </c>
      <c r="F18" s="20">
        <v>50622</v>
      </c>
      <c r="G18" s="21" t="s">
        <v>15</v>
      </c>
      <c r="H18" s="18">
        <v>45046</v>
      </c>
    </row>
    <row r="19" spans="2:8" ht="52.5" x14ac:dyDescent="0.4">
      <c r="B19" s="17" t="s">
        <v>371</v>
      </c>
      <c r="C19" s="18">
        <v>45006</v>
      </c>
      <c r="D19" s="19" t="s">
        <v>372</v>
      </c>
      <c r="E19" s="19" t="s">
        <v>373</v>
      </c>
      <c r="F19" s="20">
        <v>20142.599999999999</v>
      </c>
      <c r="G19" s="21" t="s">
        <v>15</v>
      </c>
      <c r="H19" s="18">
        <v>45046</v>
      </c>
    </row>
    <row r="20" spans="2:8" x14ac:dyDescent="0.4">
      <c r="B20" s="17" t="s">
        <v>385</v>
      </c>
      <c r="C20" s="18">
        <v>45007</v>
      </c>
      <c r="D20" s="19" t="s">
        <v>386</v>
      </c>
      <c r="E20" s="19" t="s">
        <v>387</v>
      </c>
      <c r="F20" s="20">
        <v>654500</v>
      </c>
      <c r="G20" s="21" t="s">
        <v>15</v>
      </c>
      <c r="H20" s="18">
        <v>45046</v>
      </c>
    </row>
    <row r="21" spans="2:8" x14ac:dyDescent="0.4">
      <c r="B21" s="17" t="s">
        <v>392</v>
      </c>
      <c r="C21" s="18">
        <v>45012</v>
      </c>
      <c r="D21" s="19" t="s">
        <v>333</v>
      </c>
      <c r="E21" s="19" t="s">
        <v>393</v>
      </c>
      <c r="F21" s="20">
        <v>134803.20000000001</v>
      </c>
      <c r="G21" s="21" t="s">
        <v>15</v>
      </c>
      <c r="H21" s="18">
        <v>45046</v>
      </c>
    </row>
    <row r="22" spans="2:8" ht="52.5" x14ac:dyDescent="0.4">
      <c r="B22" s="17" t="s">
        <v>376</v>
      </c>
      <c r="C22" s="18">
        <v>45013</v>
      </c>
      <c r="D22" s="19" t="s">
        <v>377</v>
      </c>
      <c r="E22" s="19" t="s">
        <v>378</v>
      </c>
      <c r="F22" s="20">
        <v>26725</v>
      </c>
      <c r="G22" s="21" t="s">
        <v>15</v>
      </c>
      <c r="H22" s="18">
        <v>45046</v>
      </c>
    </row>
    <row r="23" spans="2:8" x14ac:dyDescent="0.4">
      <c r="B23" s="17" t="s">
        <v>388</v>
      </c>
      <c r="C23" s="18">
        <v>45013</v>
      </c>
      <c r="D23" s="19" t="s">
        <v>389</v>
      </c>
      <c r="E23" s="19" t="s">
        <v>390</v>
      </c>
      <c r="F23" s="20">
        <v>313192.98</v>
      </c>
      <c r="G23" s="21" t="s">
        <v>15</v>
      </c>
      <c r="H23" s="18">
        <v>45046</v>
      </c>
    </row>
    <row r="24" spans="2:8" x14ac:dyDescent="0.4">
      <c r="B24" s="17" t="s">
        <v>394</v>
      </c>
      <c r="C24" s="18">
        <v>45013</v>
      </c>
      <c r="D24" s="19" t="s">
        <v>395</v>
      </c>
      <c r="E24" s="19" t="s">
        <v>396</v>
      </c>
      <c r="F24" s="20">
        <v>43660</v>
      </c>
      <c r="G24" s="21" t="s">
        <v>15</v>
      </c>
      <c r="H24" s="18">
        <v>45046</v>
      </c>
    </row>
    <row r="25" spans="2:8" ht="52.5" x14ac:dyDescent="0.4">
      <c r="B25" s="17" t="s">
        <v>162</v>
      </c>
      <c r="C25" s="18">
        <v>45015</v>
      </c>
      <c r="D25" s="19" t="s">
        <v>374</v>
      </c>
      <c r="E25" s="19" t="s">
        <v>375</v>
      </c>
      <c r="F25" s="20">
        <v>195880</v>
      </c>
      <c r="G25" s="21" t="s">
        <v>15</v>
      </c>
      <c r="H25" s="18">
        <v>45046</v>
      </c>
    </row>
    <row r="26" spans="2:8" x14ac:dyDescent="0.4">
      <c r="B26" s="17" t="s">
        <v>31</v>
      </c>
      <c r="C26" s="18">
        <v>45016</v>
      </c>
      <c r="D26" s="19" t="s">
        <v>247</v>
      </c>
      <c r="E26" s="19" t="s">
        <v>248</v>
      </c>
      <c r="F26" s="20">
        <v>2934190</v>
      </c>
      <c r="G26" s="21" t="s">
        <v>15</v>
      </c>
      <c r="H26" s="18">
        <v>45046</v>
      </c>
    </row>
    <row r="27" spans="2:8" x14ac:dyDescent="0.4">
      <c r="B27" s="26"/>
      <c r="C27" s="26"/>
      <c r="D27" s="26"/>
      <c r="E27" s="26" t="s">
        <v>39</v>
      </c>
      <c r="F27" s="24">
        <f>SUBTOTAL(109,Tabla43467891011121314151617[MONTO])</f>
        <v>4839483.4399999995</v>
      </c>
      <c r="G27" s="25"/>
      <c r="H27" s="26"/>
    </row>
    <row r="28" spans="2:8" x14ac:dyDescent="0.4">
      <c r="B28" s="29" t="s">
        <v>40</v>
      </c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28" t="s">
        <v>41</v>
      </c>
      <c r="C30" s="29"/>
      <c r="D30" s="29"/>
      <c r="E30" s="28" t="s">
        <v>42</v>
      </c>
      <c r="G30" s="28" t="s">
        <v>43</v>
      </c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29"/>
      <c r="C32" s="29"/>
      <c r="D32" s="29"/>
      <c r="E32" s="29"/>
      <c r="G32" s="35"/>
      <c r="H32" s="29"/>
    </row>
    <row r="33" spans="2:7" x14ac:dyDescent="0.4">
      <c r="B33" s="36" t="s">
        <v>44</v>
      </c>
      <c r="E33" s="30" t="s">
        <v>45</v>
      </c>
      <c r="G33" s="30" t="s">
        <v>46</v>
      </c>
    </row>
    <row r="34" spans="2:7" x14ac:dyDescent="0.4">
      <c r="B34" s="36" t="s">
        <v>47</v>
      </c>
      <c r="E34" s="30" t="s">
        <v>48</v>
      </c>
      <c r="G34" s="30" t="s">
        <v>49</v>
      </c>
    </row>
    <row r="35" spans="2:7" x14ac:dyDescent="0.4">
      <c r="B35" s="28" t="s">
        <v>50</v>
      </c>
      <c r="E35" s="30" t="s">
        <v>51</v>
      </c>
      <c r="F35" s="37"/>
      <c r="G35" s="30" t="s">
        <v>52</v>
      </c>
    </row>
    <row r="37" spans="2:7" x14ac:dyDescent="0.4">
      <c r="E37" s="37"/>
    </row>
    <row r="38" spans="2:7" x14ac:dyDescent="0.4">
      <c r="E38" s="37"/>
    </row>
    <row r="39" spans="2:7" x14ac:dyDescent="0.4">
      <c r="E39" s="37"/>
    </row>
    <row r="41" spans="2:7" x14ac:dyDescent="0.4">
      <c r="B41" s="29"/>
    </row>
    <row r="54" spans="5:5" x14ac:dyDescent="0.4">
      <c r="E54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108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1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1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1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126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1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1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1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1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1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1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1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1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1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1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1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1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1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1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1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1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1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1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1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18"/>
    </row>
    <row r="34" spans="2:8" ht="52.5" x14ac:dyDescent="0.4">
      <c r="B34" s="17" t="s">
        <v>131</v>
      </c>
      <c r="C34" s="1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1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1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1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190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1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1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1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1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1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1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1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1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1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1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1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1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1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1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1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1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1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239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1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/>
      <c r="C23" s="18"/>
      <c r="D23" s="19"/>
      <c r="E23" s="19"/>
      <c r="F23" s="20"/>
      <c r="G23" s="21"/>
      <c r="H23" s="18"/>
    </row>
    <row r="24" spans="2:8" x14ac:dyDescent="0.4">
      <c r="B24" s="17"/>
      <c r="C24" s="18"/>
      <c r="D24" s="19"/>
      <c r="E24" s="19"/>
      <c r="F24" s="20"/>
      <c r="G24" s="21"/>
      <c r="H24" s="18"/>
    </row>
    <row r="25" spans="2:8" x14ac:dyDescent="0.4">
      <c r="B25" s="17"/>
      <c r="C25" s="18"/>
      <c r="D25" s="19"/>
      <c r="E25" s="19"/>
      <c r="F25" s="20"/>
      <c r="G25" s="21"/>
      <c r="H25" s="18"/>
    </row>
    <row r="26" spans="2:8" x14ac:dyDescent="0.4">
      <c r="B26" s="17"/>
      <c r="C26" s="18"/>
      <c r="D26" s="19"/>
      <c r="E26" s="19"/>
      <c r="F26" s="20"/>
      <c r="G26" s="21"/>
      <c r="H26" s="18"/>
    </row>
    <row r="27" spans="2:8" x14ac:dyDescent="0.4">
      <c r="B27" s="17"/>
      <c r="C27" s="18"/>
      <c r="D27" s="19"/>
      <c r="E27" s="19"/>
      <c r="F27" s="20"/>
      <c r="G27" s="21"/>
      <c r="H27" s="18"/>
    </row>
    <row r="28" spans="2:8" x14ac:dyDescent="0.4">
      <c r="B28" s="17"/>
      <c r="C28" s="18"/>
      <c r="D28" s="19"/>
      <c r="E28" s="19"/>
      <c r="F28" s="20"/>
      <c r="G28" s="21"/>
      <c r="H28" s="18"/>
    </row>
    <row r="29" spans="2:8" x14ac:dyDescent="0.4">
      <c r="B29" s="17"/>
      <c r="C29" s="18"/>
      <c r="D29" s="19"/>
      <c r="E29" s="19"/>
      <c r="F29" s="20"/>
      <c r="G29" s="21"/>
      <c r="H29" s="18"/>
    </row>
    <row r="30" spans="2:8" x14ac:dyDescent="0.4">
      <c r="B30" s="17"/>
      <c r="C30" s="18"/>
      <c r="D30" s="19"/>
      <c r="E30" s="19"/>
      <c r="F30" s="20"/>
      <c r="G30" s="21"/>
      <c r="H30" s="18"/>
    </row>
    <row r="31" spans="2:8" x14ac:dyDescent="0.4">
      <c r="B31" s="17"/>
      <c r="C31" s="18"/>
      <c r="D31" s="19"/>
      <c r="E31" s="19"/>
      <c r="F31" s="20"/>
      <c r="G31" s="21"/>
      <c r="H31" s="18"/>
    </row>
    <row r="32" spans="2:8" x14ac:dyDescent="0.4">
      <c r="B32" s="17" t="s">
        <v>31</v>
      </c>
      <c r="C32" s="1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261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1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 t="s">
        <v>31</v>
      </c>
      <c r="C23" s="1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FADCC-F967-41AD-87AD-D9FE762B9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2022</vt:lpstr>
      <vt:lpstr>DICIEMBRE 2022 </vt:lpstr>
      <vt:lpstr>ENERO 2023</vt:lpstr>
      <vt:lpstr>ENERO 2023.</vt:lpstr>
      <vt:lpstr>febrero  2023. (2)</vt:lpstr>
      <vt:lpstr>marzo  2023.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2023-04-03T19:48:17Z</cp:lastPrinted>
  <dcterms:created xsi:type="dcterms:W3CDTF">2016-07-06T14:28:26Z</dcterms:created>
  <dcterms:modified xsi:type="dcterms:W3CDTF">2023-04-17T18:18:21Z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