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5" activeTab="6"/>
  </bookViews>
  <sheets>
    <sheet name="AGOSTO" sheetId="1" state="hidden" r:id="rId1"/>
    <sheet name="SEPTIEMBRE" sheetId="2" state="hidden" r:id="rId2"/>
    <sheet name="OCTUBRE" sheetId="3" state="hidden" r:id="rId3"/>
    <sheet name="NOVIEMBRE" sheetId="4" state="hidden" r:id="rId4"/>
    <sheet name="ENERO 2023" sheetId="5" state="hidden" r:id="rId5"/>
    <sheet name="ENERO 2023." sheetId="6" r:id="rId6"/>
    <sheet name="FEBRERO-2023" sheetId="7" r:id="rId7"/>
  </sheets>
  <definedNames>
    <definedName name="_xlnm.Print_Area" localSheetId="6">'FEBRERO-2023'!$A$1:$I$23</definedName>
  </definedNames>
  <calcPr fullCalcOnLoad="1"/>
</workbook>
</file>

<file path=xl/sharedStrings.xml><?xml version="1.0" encoding="utf-8"?>
<sst xmlns="http://schemas.openxmlformats.org/spreadsheetml/2006/main" count="340" uniqueCount="62">
  <si>
    <t>VALOR EN RD$</t>
  </si>
  <si>
    <t>PROVEEDOR</t>
  </si>
  <si>
    <t>CONCEPTO</t>
  </si>
  <si>
    <t>FECHA SIN FACTURA</t>
  </si>
  <si>
    <t>Pendiente</t>
  </si>
  <si>
    <t>TOTAL EN RD$</t>
  </si>
  <si>
    <t>CUENTAS POR PAGAR A PROVEEDORES  31 DE AGOSTO 2022</t>
  </si>
  <si>
    <t>Instituto Tecnológico de Santo Domingo</t>
  </si>
  <si>
    <t>Servicios de Capacitación a una servidora pública de esta institución, en la maestría Gerencia de Calidad y Productividad</t>
  </si>
  <si>
    <t>No. Orden de Compras y/o Contrato</t>
  </si>
  <si>
    <t>Fecha Orden de Compras y/o contrato</t>
  </si>
  <si>
    <t>Monto de contrato</t>
  </si>
  <si>
    <t>CI-0000186-2022</t>
  </si>
  <si>
    <t>sunix Petroleum, SRL</t>
  </si>
  <si>
    <t>Adqusisición de Tickets de combustible y gasoil a granel, para uso en esta institución</t>
  </si>
  <si>
    <t>BS-007360-2022</t>
  </si>
  <si>
    <t>Arquitectura electromecánica Jiménez Diroche, SRL</t>
  </si>
  <si>
    <t>Servicio de Mantenimiento y chequeo de la planta eléctrica de emergencia de esta institución</t>
  </si>
  <si>
    <t>Escuela de Alta Gerencia Barna</t>
  </si>
  <si>
    <t>Serrvicios de Capacitación al Director General de Esta Institución en el programa "Liderazgo Para La Gestión Pública"</t>
  </si>
  <si>
    <t>CI-0000242-2022</t>
  </si>
  <si>
    <t>Monto Pagado a la Fecha</t>
  </si>
  <si>
    <t>Monto Pendiente</t>
  </si>
  <si>
    <t>ESTADO (COMPLETADO,  PENDIENTE O ATRASADO)</t>
  </si>
  <si>
    <t>Agua Planeta Azul</t>
  </si>
  <si>
    <t>Llenado de botellones de agua potable, para consumo en esta institución</t>
  </si>
  <si>
    <t>INAP-UC-CD-2022-0004</t>
  </si>
  <si>
    <t>INAP-UC-CD-2022-0012</t>
  </si>
  <si>
    <t>Adqusisición de Tickets de combustible para uso de esta institución</t>
  </si>
  <si>
    <t>BS-00100098-2022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</si>
  <si>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</si>
  <si>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</si>
  <si>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</si>
  <si>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</si>
  <si>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</si>
  <si>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</si>
  <si>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</si>
  <si>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</si>
  <si>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</si>
  <si>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</si>
  <si>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</si>
  <si>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Preparado Por:</t>
  </si>
  <si>
    <t>Gobernación del Edificio Gubernamental Juan Pablo duarte</t>
  </si>
  <si>
    <t>Aporte mantenimiento areas comunes de l Edifcio de Oficinas gubernamentales Juan Pablo duarte</t>
  </si>
  <si>
    <t>BS-0004128-2022</t>
  </si>
  <si>
    <t>CUENTAS POR PAGAR A PROVEEDORES  AL 30 DE SEPTIEMBRE 2022</t>
  </si>
  <si>
    <t>CUENTAS POR PAGAR A PROVEEDORES  AL 31 DE OCTUBRE 2022</t>
  </si>
  <si>
    <t>CUENTAS POR PAGAR A PROVEEDORES  AL 30 DE NOVIEMBRE 2022</t>
  </si>
  <si>
    <t>Mundo Préstamo, SRL</t>
  </si>
  <si>
    <t>Alquiler de local de la regional de esta institucion, ubicada en San Francisco De Macoris</t>
  </si>
  <si>
    <t>BS-0014152-2022</t>
  </si>
  <si>
    <t>CUENTAS POR PAGAR A PROVEEDORES  AL 31 DE ENERO DEL 2023</t>
  </si>
  <si>
    <t>BS-0000431-2023</t>
  </si>
  <si>
    <t>Servicios de mantenimiento de areas comunes</t>
  </si>
  <si>
    <t>Gobernacion Civil Provincial de Santiago De Los Caballeros</t>
  </si>
  <si>
    <t>Mantenimiento de areas comunes del edificio donde estan las ofciinas del Inap en Santiago</t>
  </si>
  <si>
    <t>CI-0000042-2023</t>
  </si>
  <si>
    <t>Gobernacion del Edificio Gubernamental Juan Pablo Duarte</t>
  </si>
  <si>
    <t>Ivis N. Montero Matos</t>
  </si>
  <si>
    <t xml:space="preserve"> Contadora</t>
  </si>
  <si>
    <t>CUENTAS POR PAGAR A PROVEEDORES CON CONTRATO AL 28 DE FEBRERO DEL 2023</t>
  </si>
  <si>
    <t xml:space="preserve">No. Orden de Compras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</si>
</sst>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20"/>
      <color indexed="8"/>
      <name val="Segoe U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20"/>
      <color theme="1"/>
      <name val="Segoe U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43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43" fontId="42" fillId="0" borderId="10" xfId="0" applyNumberFormat="1" applyFont="1" applyBorder="1" applyAlignment="1">
      <alignment vertical="center"/>
    </xf>
    <xf numFmtId="14" fontId="42" fillId="0" borderId="11" xfId="0" applyNumberFormat="1" applyFont="1" applyBorder="1" applyAlignment="1">
      <alignment horizontal="center" vertical="center" wrapText="1"/>
    </xf>
    <xf numFmtId="43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14" fontId="42" fillId="0" borderId="10" xfId="0" applyNumberFormat="1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/>
    </xf>
    <xf numFmtId="43" fontId="42" fillId="0" borderId="11" xfId="49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47625</xdr:rowOff>
    </xdr:from>
    <xdr:to>
      <xdr:col>4</xdr:col>
      <xdr:colOff>323850</xdr:colOff>
      <xdr:row>7</xdr:row>
      <xdr:rowOff>19050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47625"/>
          <a:ext cx="3305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B24" sqref="B24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6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20400</v>
      </c>
      <c r="H16" s="12">
        <f>+E16-G16</f>
        <v>44400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23600</v>
      </c>
      <c r="H17" s="12">
        <f>+E17-G17</f>
        <v>23600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200000</v>
      </c>
      <c r="H18" s="12">
        <f>+E18-G18</f>
        <v>100000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44275</v>
      </c>
      <c r="H19" s="12">
        <f>E19-G19</f>
        <v>359925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1563640</v>
      </c>
      <c r="H20" s="12">
        <f>+E20-G20</f>
        <v>1136350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2968890</v>
      </c>
      <c r="H23" s="2">
        <f>SUM(H16:H22)</f>
        <v>3013700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A13" sqref="A13:I13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45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1777540</v>
      </c>
      <c r="H20" s="12">
        <f>+E20-G20</f>
        <v>922450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3270235</v>
      </c>
      <c r="H23" s="2">
        <f>SUM(H16:H22)</f>
        <v>2712355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7">
      <selection activeCell="H17" sqref="H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46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1991440</v>
      </c>
      <c r="H20" s="12">
        <f>+E20-G20</f>
        <v>708550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900000</v>
      </c>
      <c r="H22" s="12">
        <f>+E22-G22</f>
        <v>900000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3784135</v>
      </c>
      <c r="H23" s="2">
        <f>SUM(H16:H22)</f>
        <v>2198455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K11" sqref="K11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47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37760</v>
      </c>
      <c r="H17" s="12">
        <f>+E17-G17</f>
        <v>9440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250000</v>
      </c>
      <c r="H18" s="12">
        <f>+E18-G18</f>
        <v>50000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2205340</v>
      </c>
      <c r="H20" s="12">
        <f>+E20-G20</f>
        <v>494650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1200000</v>
      </c>
      <c r="H22" s="12">
        <f>+E22-G22</f>
        <v>600000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4332475</v>
      </c>
      <c r="H23" s="2">
        <f>SUM(H16:H22)</f>
        <v>1650115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L36"/>
  <sheetViews>
    <sheetView zoomScale="87" zoomScaleNormal="87" zoomScalePageLayoutView="0" workbookViewId="0" topLeftCell="A1">
      <selection activeCell="C17" sqref="C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51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145325</v>
      </c>
      <c r="H16" s="12">
        <f>E16-G16</f>
        <v>258875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125080</v>
      </c>
      <c r="H17" s="12">
        <f>+E17-G17</f>
        <v>250160</v>
      </c>
      <c r="I17" s="11" t="s">
        <v>4</v>
      </c>
    </row>
    <row r="18" spans="1:9" s="4" customFormat="1" ht="15" customHeight="1">
      <c r="A18" s="1" t="s">
        <v>5</v>
      </c>
      <c r="B18" s="1"/>
      <c r="C18" s="1"/>
      <c r="D18" s="1"/>
      <c r="E18" s="2">
        <f>SUM(E16:E17)</f>
        <v>779440</v>
      </c>
      <c r="F18" s="2" t="e">
        <f>SUM(#REF!)</f>
        <v>#REF!</v>
      </c>
      <c r="G18" s="2">
        <f>SUM(G16:G17)</f>
        <v>270405</v>
      </c>
      <c r="H18" s="2">
        <f>SUM(H16:H17)</f>
        <v>509035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L36"/>
  <sheetViews>
    <sheetView zoomScale="87" zoomScaleNormal="87" zoomScalePageLayoutView="0" workbookViewId="0" topLeftCell="A10">
      <selection activeCell="A16" sqref="A16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51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145325</v>
      </c>
      <c r="H16" s="12">
        <f>E16-G16</f>
        <v>258875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125080</v>
      </c>
      <c r="H17" s="12">
        <f>+E17-G17</f>
        <v>250160</v>
      </c>
      <c r="I17" s="11" t="s">
        <v>4</v>
      </c>
    </row>
    <row r="18" spans="1:9" s="4" customFormat="1" ht="15" customHeight="1">
      <c r="A18" s="1" t="s">
        <v>5</v>
      </c>
      <c r="B18" s="1"/>
      <c r="C18" s="1"/>
      <c r="D18" s="1"/>
      <c r="E18" s="2">
        <f>SUM(E16:E17)</f>
        <v>779440</v>
      </c>
      <c r="F18" s="2" t="e">
        <f>SUM(#REF!)</f>
        <v>#REF!</v>
      </c>
      <c r="G18" s="2">
        <f>SUM(G16:G17)</f>
        <v>270405</v>
      </c>
      <c r="H18" s="2">
        <f>SUM(H16:H17)</f>
        <v>509035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L26"/>
  <sheetViews>
    <sheetView tabSelected="1" zoomScale="86" zoomScaleNormal="86" zoomScalePageLayoutView="0" workbookViewId="0" topLeftCell="A11">
      <selection activeCell="C11" sqref="C11"/>
    </sheetView>
  </sheetViews>
  <sheetFormatPr defaultColWidth="11.421875" defaultRowHeight="15"/>
  <cols>
    <col min="1" max="1" width="30.28125" style="0" customWidth="1"/>
    <col min="2" max="2" width="37.28125" style="0" customWidth="1"/>
    <col min="3" max="3" width="19.57421875" style="0" customWidth="1"/>
    <col min="4" max="4" width="20.140625" style="0" customWidth="1"/>
    <col min="5" max="5" width="15.28125" style="0" customWidth="1"/>
    <col min="6" max="6" width="10.8515625" style="0" hidden="1" customWidth="1"/>
    <col min="7" max="7" width="13.8515625" style="0" customWidth="1"/>
    <col min="8" max="8" width="12.7109375" style="0" customWidth="1"/>
    <col min="9" max="9" width="18.7109375" style="0" customWidth="1"/>
  </cols>
  <sheetData>
    <row r="7" ht="3" customHeight="1"/>
    <row r="8" spans="1:9" ht="15.75">
      <c r="A8" s="20" t="s">
        <v>60</v>
      </c>
      <c r="B8" s="20"/>
      <c r="C8" s="20"/>
      <c r="D8" s="20"/>
      <c r="E8" s="20"/>
      <c r="F8" s="20"/>
      <c r="G8" s="20"/>
      <c r="H8" s="20"/>
      <c r="I8" s="20"/>
    </row>
    <row r="9" spans="1:9" ht="15">
      <c r="A9" s="19" t="s">
        <v>0</v>
      </c>
      <c r="B9" s="19"/>
      <c r="C9" s="19"/>
      <c r="D9" s="19"/>
      <c r="E9" s="19"/>
      <c r="F9" s="19"/>
      <c r="G9" s="19"/>
      <c r="H9" s="19"/>
      <c r="I9" s="19"/>
    </row>
    <row r="11" spans="1:9" ht="63" customHeight="1">
      <c r="A11" s="5" t="s">
        <v>1</v>
      </c>
      <c r="B11" s="5" t="s">
        <v>2</v>
      </c>
      <c r="C11" s="10" t="s">
        <v>61</v>
      </c>
      <c r="D11" s="10" t="s">
        <v>10</v>
      </c>
      <c r="E11" s="10" t="s">
        <v>11</v>
      </c>
      <c r="F11" s="5" t="s">
        <v>3</v>
      </c>
      <c r="G11" s="10" t="s">
        <v>21</v>
      </c>
      <c r="H11" s="10" t="s">
        <v>22</v>
      </c>
      <c r="I11" s="10" t="s">
        <v>23</v>
      </c>
    </row>
    <row r="12" spans="1:9" ht="66">
      <c r="A12" s="6" t="s">
        <v>7</v>
      </c>
      <c r="B12" s="6" t="s">
        <v>8</v>
      </c>
      <c r="C12" s="7" t="s">
        <v>12</v>
      </c>
      <c r="D12" s="17">
        <v>44727</v>
      </c>
      <c r="E12" s="18">
        <v>404200</v>
      </c>
      <c r="F12" s="15"/>
      <c r="G12" s="12">
        <v>145325</v>
      </c>
      <c r="H12" s="12">
        <f>E12-G12</f>
        <v>258875</v>
      </c>
      <c r="I12" s="11" t="s">
        <v>4</v>
      </c>
    </row>
    <row r="13" spans="1:9" ht="49.5">
      <c r="A13" s="7" t="s">
        <v>48</v>
      </c>
      <c r="B13" s="6" t="s">
        <v>49</v>
      </c>
      <c r="C13" s="7" t="s">
        <v>50</v>
      </c>
      <c r="D13" s="13">
        <v>44887</v>
      </c>
      <c r="E13" s="14">
        <v>375240</v>
      </c>
      <c r="F13" s="15"/>
      <c r="G13" s="12">
        <v>125080</v>
      </c>
      <c r="H13" s="12">
        <f>+E13-G13</f>
        <v>250160</v>
      </c>
      <c r="I13" s="11" t="s">
        <v>4</v>
      </c>
    </row>
    <row r="14" spans="1:9" ht="49.5">
      <c r="A14" s="7" t="s">
        <v>57</v>
      </c>
      <c r="B14" s="6" t="s">
        <v>53</v>
      </c>
      <c r="C14" s="7" t="s">
        <v>52</v>
      </c>
      <c r="D14" s="13">
        <v>44960</v>
      </c>
      <c r="E14" s="14">
        <v>300000</v>
      </c>
      <c r="F14" s="15"/>
      <c r="G14" s="12">
        <v>50000</v>
      </c>
      <c r="H14" s="12">
        <v>250000</v>
      </c>
      <c r="I14" s="11" t="s">
        <v>4</v>
      </c>
    </row>
    <row r="15" spans="1:9" ht="49.5">
      <c r="A15" s="7" t="s">
        <v>54</v>
      </c>
      <c r="B15" s="6" t="s">
        <v>55</v>
      </c>
      <c r="C15" s="7" t="s">
        <v>56</v>
      </c>
      <c r="D15" s="13">
        <v>44964</v>
      </c>
      <c r="E15" s="14">
        <v>120000</v>
      </c>
      <c r="F15" s="15"/>
      <c r="G15" s="12">
        <v>20000</v>
      </c>
      <c r="H15" s="12">
        <v>100000</v>
      </c>
      <c r="I15" s="11" t="s">
        <v>4</v>
      </c>
    </row>
    <row r="16" spans="1:9" s="4" customFormat="1" ht="15" customHeight="1">
      <c r="A16" s="1" t="s">
        <v>5</v>
      </c>
      <c r="B16" s="1"/>
      <c r="C16" s="1"/>
      <c r="D16" s="1"/>
      <c r="E16" s="2">
        <f>SUM(E12:E15)</f>
        <v>1199440</v>
      </c>
      <c r="F16" s="2" t="e">
        <f>SUM(#REF!)</f>
        <v>#REF!</v>
      </c>
      <c r="G16" s="2">
        <f>SUM(G12:G15)</f>
        <v>340405</v>
      </c>
      <c r="H16" s="2">
        <f>SUM(H12:H15)</f>
        <v>859035</v>
      </c>
      <c r="I16" s="2"/>
    </row>
    <row r="17" spans="1:12" ht="16.5">
      <c r="A17" s="8"/>
      <c r="B17" s="8"/>
      <c r="C17" s="8"/>
      <c r="D17" s="8"/>
      <c r="E17" s="8"/>
      <c r="F17" s="8"/>
      <c r="J17" s="8"/>
      <c r="K17" s="8"/>
      <c r="L17" s="8"/>
    </row>
    <row r="18" spans="1:12" ht="16.5">
      <c r="A18" s="8" t="s">
        <v>41</v>
      </c>
      <c r="B18" s="8"/>
      <c r="C18" s="8" t="s">
        <v>30</v>
      </c>
      <c r="D18" s="8"/>
      <c r="E18" s="8"/>
      <c r="F18" s="8" t="s">
        <v>31</v>
      </c>
      <c r="G18" s="8" t="s">
        <v>31</v>
      </c>
      <c r="H18" s="8"/>
      <c r="I18" s="8"/>
      <c r="J18" s="8"/>
      <c r="K18" s="8"/>
      <c r="L18" s="8"/>
    </row>
    <row r="19" spans="1:12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6.5">
      <c r="A20" s="8" t="s">
        <v>32</v>
      </c>
      <c r="B20" s="8"/>
      <c r="C20" s="8" t="s">
        <v>33</v>
      </c>
      <c r="D20" s="8"/>
      <c r="E20" s="8"/>
      <c r="F20" s="8" t="s">
        <v>34</v>
      </c>
      <c r="G20" s="8" t="s">
        <v>34</v>
      </c>
      <c r="H20" s="8"/>
      <c r="I20" s="8"/>
      <c r="J20" s="8"/>
      <c r="K20" s="8"/>
      <c r="L20" s="8"/>
    </row>
    <row r="21" spans="1:12" ht="16.5">
      <c r="A21" s="8" t="s">
        <v>58</v>
      </c>
      <c r="B21" s="8"/>
      <c r="C21" s="8" t="s">
        <v>36</v>
      </c>
      <c r="D21" s="8"/>
      <c r="E21" s="8"/>
      <c r="F21" s="8" t="s">
        <v>37</v>
      </c>
      <c r="G21" s="8" t="s">
        <v>37</v>
      </c>
      <c r="H21" s="8"/>
      <c r="I21" s="8"/>
      <c r="J21" s="8"/>
      <c r="K21" s="8"/>
      <c r="L21" s="8"/>
    </row>
    <row r="22" spans="1:12" ht="16.5">
      <c r="A22" s="8" t="s">
        <v>59</v>
      </c>
      <c r="B22" s="8"/>
      <c r="C22" s="8" t="s">
        <v>39</v>
      </c>
      <c r="D22" s="8"/>
      <c r="E22" s="8"/>
      <c r="F22" s="8" t="s">
        <v>40</v>
      </c>
      <c r="G22" s="8" t="s">
        <v>40</v>
      </c>
      <c r="H22" s="8"/>
      <c r="I22" s="8"/>
      <c r="J22" s="8"/>
      <c r="K22" s="8"/>
      <c r="L22" s="8"/>
    </row>
    <row r="23" spans="1:12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30.75">
      <c r="A24" s="8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</row>
    <row r="25" spans="1:12" ht="30.75">
      <c r="A25" s="8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</sheetData>
  <sheetProtection/>
  <mergeCells count="2">
    <mergeCell ref="A8:I8"/>
    <mergeCell ref="A9:I9"/>
  </mergeCells>
  <printOptions/>
  <pageMargins left="0.37" right="0.17" top="0.36" bottom="0.48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Driades Ferreras Gómez</cp:lastModifiedBy>
  <cp:lastPrinted>2023-03-07T15:39:14Z</cp:lastPrinted>
  <dcterms:created xsi:type="dcterms:W3CDTF">2021-12-06T11:44:16Z</dcterms:created>
  <dcterms:modified xsi:type="dcterms:W3CDTF">2023-03-10T20:52:36Z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0x010100F2651AFD83589D459AD914A2C54B3931</vt:lpwstr>
  </property>
</Properties>
</file>