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OMINA NORTIC A3\"/>
    </mc:Choice>
  </mc:AlternateContent>
  <bookViews>
    <workbookView xWindow="0" yWindow="75" windowWidth="17400" windowHeight="11025" activeTab="1"/>
  </bookViews>
  <sheets>
    <sheet name="Nómina Alfab. 2013" sheetId="11" r:id="rId1"/>
    <sheet name="Nómina Fijos, Código 2015" sheetId="24" r:id="rId2"/>
  </sheets>
  <calcPr calcId="152511"/>
</workbook>
</file>

<file path=xl/calcChain.xml><?xml version="1.0" encoding="utf-8"?>
<calcChain xmlns="http://schemas.openxmlformats.org/spreadsheetml/2006/main">
  <c r="F115" i="11" l="1"/>
  <c r="G115" i="11"/>
  <c r="I115" i="11"/>
  <c r="I124" i="11"/>
  <c r="M124" i="11"/>
  <c r="F116" i="11"/>
  <c r="G116" i="11"/>
  <c r="I116" i="11"/>
  <c r="F114" i="11"/>
  <c r="G114" i="11"/>
  <c r="I114" i="11"/>
  <c r="F113" i="11"/>
  <c r="G113" i="11"/>
  <c r="I113" i="11"/>
  <c r="F112" i="11"/>
  <c r="M112" i="11"/>
  <c r="G112" i="11"/>
  <c r="I112" i="11"/>
  <c r="I117" i="11"/>
  <c r="I119" i="11"/>
  <c r="F103" i="11"/>
  <c r="G103" i="11"/>
  <c r="I103" i="11"/>
  <c r="F102" i="11"/>
  <c r="G102" i="11"/>
  <c r="I102" i="11"/>
  <c r="F101" i="11"/>
  <c r="G101" i="11"/>
  <c r="I101" i="11"/>
  <c r="F100" i="11"/>
  <c r="M100" i="11"/>
  <c r="O100" i="11"/>
  <c r="G100" i="11"/>
  <c r="I100" i="11"/>
  <c r="F99" i="11"/>
  <c r="G99" i="11"/>
  <c r="I99" i="11"/>
  <c r="I104" i="11"/>
  <c r="I106" i="11"/>
  <c r="G98" i="11"/>
  <c r="F98" i="11"/>
  <c r="F97" i="11"/>
  <c r="G97" i="11"/>
  <c r="I97" i="11"/>
  <c r="G96" i="11"/>
  <c r="F96" i="11"/>
  <c r="F95" i="11"/>
  <c r="G95" i="11"/>
  <c r="I95" i="11"/>
  <c r="F86" i="11"/>
  <c r="G86" i="11"/>
  <c r="I86" i="11"/>
  <c r="F85" i="11"/>
  <c r="G85" i="11"/>
  <c r="I85" i="11"/>
  <c r="F84" i="11"/>
  <c r="G84" i="11"/>
  <c r="I84" i="11"/>
  <c r="F83" i="11"/>
  <c r="G83" i="11"/>
  <c r="I83" i="11"/>
  <c r="F82" i="11"/>
  <c r="G82" i="11"/>
  <c r="I82" i="11"/>
  <c r="F81" i="11"/>
  <c r="G81" i="11"/>
  <c r="I81" i="11"/>
  <c r="F80" i="11"/>
  <c r="G80" i="11"/>
  <c r="I80" i="11"/>
  <c r="F79" i="11"/>
  <c r="G79" i="11"/>
  <c r="I79" i="11"/>
  <c r="F78" i="11"/>
  <c r="G78" i="11"/>
  <c r="I78" i="11"/>
  <c r="F77" i="11"/>
  <c r="G77" i="11"/>
  <c r="I77" i="11"/>
  <c r="F76" i="11"/>
  <c r="G76" i="11"/>
  <c r="I76" i="11"/>
  <c r="F75" i="11"/>
  <c r="G75" i="11"/>
  <c r="I75" i="11"/>
  <c r="F74" i="11"/>
  <c r="G74" i="11"/>
  <c r="I74" i="11"/>
  <c r="F73" i="11"/>
  <c r="G73" i="11"/>
  <c r="I73" i="11"/>
  <c r="F72" i="11"/>
  <c r="G72" i="11"/>
  <c r="I72" i="11"/>
  <c r="F71" i="11"/>
  <c r="G71" i="11"/>
  <c r="I71" i="11"/>
  <c r="F70" i="11"/>
  <c r="G70" i="11"/>
  <c r="I70" i="11"/>
  <c r="F69" i="11"/>
  <c r="G69" i="11"/>
  <c r="I69" i="11"/>
  <c r="F68" i="11"/>
  <c r="G68" i="11"/>
  <c r="I68" i="11"/>
  <c r="F67" i="11"/>
  <c r="G67" i="11"/>
  <c r="I67" i="11"/>
  <c r="F66" i="11"/>
  <c r="G66" i="11"/>
  <c r="I66" i="11"/>
  <c r="F65" i="11"/>
  <c r="G65" i="11"/>
  <c r="I65" i="11"/>
  <c r="F64" i="11"/>
  <c r="G64" i="11"/>
  <c r="I64" i="11"/>
  <c r="F63" i="11"/>
  <c r="G63" i="11"/>
  <c r="I63" i="11"/>
  <c r="F62" i="11"/>
  <c r="G62" i="11"/>
  <c r="I62" i="11"/>
  <c r="F61" i="11"/>
  <c r="G61" i="11"/>
  <c r="I61" i="11"/>
  <c r="F60" i="11"/>
  <c r="G60" i="11"/>
  <c r="I60" i="11"/>
  <c r="F59" i="11"/>
  <c r="G59" i="11"/>
  <c r="I59" i="11"/>
  <c r="F58" i="11"/>
  <c r="G58" i="11"/>
  <c r="I58" i="11"/>
  <c r="F57" i="11"/>
  <c r="G57" i="11"/>
  <c r="I57" i="11"/>
  <c r="F56" i="11"/>
  <c r="G56" i="11"/>
  <c r="I56" i="11"/>
  <c r="F55" i="11"/>
  <c r="G55" i="11"/>
  <c r="I55" i="11"/>
  <c r="G54" i="11"/>
  <c r="F54" i="11"/>
  <c r="F53" i="11"/>
  <c r="M53" i="11"/>
  <c r="O53" i="11"/>
  <c r="G53" i="11"/>
  <c r="I53" i="11"/>
  <c r="F52" i="11"/>
  <c r="G52" i="11"/>
  <c r="I52" i="11"/>
  <c r="F51" i="11"/>
  <c r="G51" i="11"/>
  <c r="I51" i="11"/>
  <c r="F50" i="11"/>
  <c r="G50" i="11"/>
  <c r="I50" i="11"/>
  <c r="F49" i="11"/>
  <c r="M49" i="11"/>
  <c r="O49" i="11"/>
  <c r="G49" i="11"/>
  <c r="I49" i="11"/>
  <c r="F45" i="11"/>
  <c r="G45" i="11"/>
  <c r="I45" i="11"/>
  <c r="F44" i="11"/>
  <c r="G44" i="11"/>
  <c r="I44" i="11"/>
  <c r="F43" i="11"/>
  <c r="G43" i="11"/>
  <c r="I43" i="11"/>
  <c r="F42" i="11"/>
  <c r="M42" i="11"/>
  <c r="O42" i="11"/>
  <c r="G42" i="11"/>
  <c r="I42" i="11"/>
  <c r="F41" i="11"/>
  <c r="G41" i="11"/>
  <c r="I41" i="11"/>
  <c r="F40" i="11"/>
  <c r="G40" i="11"/>
  <c r="I40" i="11"/>
  <c r="F39" i="11"/>
  <c r="G39" i="11"/>
  <c r="I39" i="11"/>
  <c r="F38" i="11"/>
  <c r="M38" i="11"/>
  <c r="O38" i="11"/>
  <c r="G38" i="11"/>
  <c r="I38" i="11"/>
  <c r="F37" i="11"/>
  <c r="G37" i="11"/>
  <c r="I37" i="11"/>
  <c r="F36" i="11"/>
  <c r="G36" i="11"/>
  <c r="I36" i="11"/>
  <c r="F35" i="11"/>
  <c r="G35" i="11"/>
  <c r="I35" i="11"/>
  <c r="F34" i="11"/>
  <c r="M34" i="11"/>
  <c r="O34" i="11"/>
  <c r="G34" i="11"/>
  <c r="I34" i="11"/>
  <c r="F33" i="11"/>
  <c r="G33" i="11"/>
  <c r="I33" i="11"/>
  <c r="F32" i="11"/>
  <c r="G32" i="11"/>
  <c r="I32" i="11"/>
  <c r="F31" i="11"/>
  <c r="G31" i="11"/>
  <c r="I31" i="11"/>
  <c r="F30" i="11"/>
  <c r="M30" i="11"/>
  <c r="O30" i="11"/>
  <c r="G30" i="11"/>
  <c r="I30" i="11"/>
  <c r="F29" i="11"/>
  <c r="G29" i="11"/>
  <c r="I29" i="11"/>
  <c r="F28" i="11"/>
  <c r="G28" i="11"/>
  <c r="I28" i="11"/>
  <c r="F27" i="11"/>
  <c r="G27" i="11"/>
  <c r="I27" i="11"/>
  <c r="F26" i="11"/>
  <c r="M26" i="11"/>
  <c r="O26" i="11"/>
  <c r="G26" i="11"/>
  <c r="I26" i="11"/>
  <c r="F25" i="11"/>
  <c r="G25" i="11"/>
  <c r="I25" i="11"/>
  <c r="F24" i="11"/>
  <c r="G24" i="11"/>
  <c r="I24" i="11"/>
  <c r="F23" i="11"/>
  <c r="G23" i="11"/>
  <c r="I23" i="11"/>
  <c r="F22" i="11"/>
  <c r="M22" i="11"/>
  <c r="O22" i="11"/>
  <c r="G22" i="11"/>
  <c r="I22" i="11"/>
  <c r="F21" i="11"/>
  <c r="G21" i="11"/>
  <c r="I21" i="11"/>
  <c r="F20" i="11"/>
  <c r="G20" i="11"/>
  <c r="I20" i="11"/>
  <c r="F19" i="11"/>
  <c r="G19" i="11"/>
  <c r="I19" i="11"/>
  <c r="F18" i="11"/>
  <c r="M18" i="11"/>
  <c r="O18" i="11"/>
  <c r="G18" i="11"/>
  <c r="I18" i="11"/>
  <c r="G17" i="11"/>
  <c r="F17" i="11"/>
  <c r="F16" i="11"/>
  <c r="G16" i="11"/>
  <c r="I16" i="11"/>
  <c r="F15" i="11"/>
  <c r="G15" i="11"/>
  <c r="I15" i="11"/>
  <c r="F14" i="11"/>
  <c r="G14" i="11"/>
  <c r="I14" i="11"/>
  <c r="F13" i="11"/>
  <c r="G13" i="11"/>
  <c r="I13" i="11"/>
  <c r="F12" i="11"/>
  <c r="G12" i="11"/>
  <c r="I12" i="11"/>
  <c r="F11" i="11"/>
  <c r="G11" i="11"/>
  <c r="I11" i="11"/>
  <c r="F10" i="11"/>
  <c r="G10" i="11"/>
  <c r="I10" i="11"/>
  <c r="F9" i="11"/>
  <c r="G9" i="11"/>
  <c r="I9" i="11"/>
  <c r="F8" i="11"/>
  <c r="G8" i="11"/>
  <c r="I8" i="11"/>
  <c r="M9" i="11"/>
  <c r="O9" i="11"/>
  <c r="M10" i="11"/>
  <c r="O10" i="11"/>
  <c r="M11" i="11"/>
  <c r="O11" i="11"/>
  <c r="M13" i="11"/>
  <c r="O13" i="11"/>
  <c r="M14" i="11"/>
  <c r="O14" i="11"/>
  <c r="M15" i="11"/>
  <c r="O15" i="11"/>
  <c r="M17" i="11"/>
  <c r="O17" i="11"/>
  <c r="M19" i="11"/>
  <c r="O19" i="11"/>
  <c r="M20" i="11"/>
  <c r="O20" i="11"/>
  <c r="M21" i="11"/>
  <c r="O21" i="11"/>
  <c r="M23" i="11"/>
  <c r="O23" i="11"/>
  <c r="M24" i="11"/>
  <c r="O24" i="11"/>
  <c r="M25" i="11"/>
  <c r="O25" i="11"/>
  <c r="M27" i="11"/>
  <c r="O27" i="11"/>
  <c r="M28" i="11"/>
  <c r="O28" i="11"/>
  <c r="M29" i="11"/>
  <c r="O29" i="11"/>
  <c r="M31" i="11"/>
  <c r="O31" i="11"/>
  <c r="M32" i="11"/>
  <c r="O32" i="11"/>
  <c r="M33" i="11"/>
  <c r="O33" i="11"/>
  <c r="M35" i="11"/>
  <c r="O35" i="11"/>
  <c r="M36" i="11"/>
  <c r="O36" i="11"/>
  <c r="M37" i="11"/>
  <c r="O37" i="11"/>
  <c r="M39" i="11"/>
  <c r="O39" i="11"/>
  <c r="M40" i="11"/>
  <c r="O40" i="11"/>
  <c r="M41" i="11"/>
  <c r="O41" i="11"/>
  <c r="M43" i="11"/>
  <c r="O43" i="11"/>
  <c r="M44" i="11"/>
  <c r="O44" i="11"/>
  <c r="M45" i="11"/>
  <c r="O45" i="11"/>
  <c r="M50" i="11"/>
  <c r="O50" i="11"/>
  <c r="M51" i="11"/>
  <c r="O51" i="11"/>
  <c r="M52" i="11"/>
  <c r="O52" i="11"/>
  <c r="M54" i="11"/>
  <c r="O54" i="11"/>
  <c r="M55" i="11"/>
  <c r="O55" i="11"/>
  <c r="M56" i="11"/>
  <c r="O56" i="11"/>
  <c r="M58" i="11"/>
  <c r="O58" i="11"/>
  <c r="M59" i="11"/>
  <c r="O59" i="11"/>
  <c r="M60" i="11"/>
  <c r="O60" i="11"/>
  <c r="M62" i="11"/>
  <c r="O62" i="11"/>
  <c r="M63" i="11"/>
  <c r="O63" i="11"/>
  <c r="M64" i="11"/>
  <c r="O64" i="11"/>
  <c r="M66" i="11"/>
  <c r="O66" i="11"/>
  <c r="M67" i="11"/>
  <c r="O67" i="11"/>
  <c r="M68" i="11"/>
  <c r="O68" i="11"/>
  <c r="M70" i="11"/>
  <c r="O70" i="11"/>
  <c r="M71" i="11"/>
  <c r="O71" i="11"/>
  <c r="M72" i="11"/>
  <c r="O72" i="11"/>
  <c r="M73" i="11"/>
  <c r="O73" i="11"/>
  <c r="M74" i="11"/>
  <c r="O74" i="11"/>
  <c r="M75" i="11"/>
  <c r="O75" i="11"/>
  <c r="M76" i="11"/>
  <c r="O76" i="11"/>
  <c r="M77" i="11"/>
  <c r="O77" i="11"/>
  <c r="M78" i="11"/>
  <c r="O78" i="11"/>
  <c r="M79" i="11"/>
  <c r="O79" i="11"/>
  <c r="M80" i="11"/>
  <c r="O80" i="11"/>
  <c r="M81" i="11"/>
  <c r="O81" i="11"/>
  <c r="M82" i="11"/>
  <c r="O82" i="11"/>
  <c r="M83" i="11"/>
  <c r="O83" i="11"/>
  <c r="M84" i="11"/>
  <c r="O84" i="11"/>
  <c r="M85" i="11"/>
  <c r="O85" i="11"/>
  <c r="M86" i="11"/>
  <c r="O86" i="11"/>
  <c r="M95" i="11"/>
  <c r="O95" i="11"/>
  <c r="M96" i="11"/>
  <c r="O96" i="11"/>
  <c r="M97" i="11"/>
  <c r="O97" i="11"/>
  <c r="M98" i="11"/>
  <c r="O98" i="11"/>
  <c r="M101" i="11"/>
  <c r="O101" i="11"/>
  <c r="M102" i="11"/>
  <c r="O102" i="11"/>
  <c r="M113" i="11"/>
  <c r="O113" i="11"/>
  <c r="M114" i="11"/>
  <c r="O114" i="11"/>
  <c r="L87" i="11"/>
  <c r="L104" i="11"/>
  <c r="L106" i="11"/>
  <c r="L129" i="11"/>
  <c r="L117" i="11"/>
  <c r="L119" i="11"/>
  <c r="L125" i="11"/>
  <c r="L127" i="11"/>
  <c r="K87" i="11"/>
  <c r="K104" i="11"/>
  <c r="K106" i="11"/>
  <c r="K129" i="11"/>
  <c r="K117" i="11"/>
  <c r="K119" i="11"/>
  <c r="K125" i="11"/>
  <c r="K127" i="11"/>
  <c r="J87" i="11"/>
  <c r="J104" i="11"/>
  <c r="J106" i="11"/>
  <c r="J129" i="11"/>
  <c r="J117" i="11"/>
  <c r="J119" i="11"/>
  <c r="J125" i="11"/>
  <c r="J127" i="11"/>
  <c r="I87" i="11"/>
  <c r="H87" i="11"/>
  <c r="H104" i="11"/>
  <c r="H106" i="11"/>
  <c r="H129" i="11"/>
  <c r="H117" i="11"/>
  <c r="H119" i="11"/>
  <c r="H125" i="11"/>
  <c r="H127" i="11"/>
  <c r="G87" i="11"/>
  <c r="G125" i="11"/>
  <c r="G127" i="11"/>
  <c r="F87" i="11"/>
  <c r="F125" i="11"/>
  <c r="F127" i="11"/>
  <c r="D87" i="11"/>
  <c r="D104" i="11"/>
  <c r="D106" i="11"/>
  <c r="D129" i="11"/>
  <c r="D117" i="11"/>
  <c r="D119" i="11"/>
  <c r="D125" i="11"/>
  <c r="D127" i="11"/>
  <c r="N87" i="11"/>
  <c r="O112" i="11"/>
  <c r="O117" i="11"/>
  <c r="O119" i="11"/>
  <c r="M125" i="11"/>
  <c r="M127" i="11"/>
  <c r="O124" i="11"/>
  <c r="O125" i="11"/>
  <c r="O127" i="11"/>
  <c r="F117" i="11"/>
  <c r="F119" i="11"/>
  <c r="F104" i="11"/>
  <c r="F106" i="11"/>
  <c r="G117" i="11"/>
  <c r="G119" i="11"/>
  <c r="G104" i="11"/>
  <c r="G106" i="11"/>
  <c r="I125" i="11"/>
  <c r="I127" i="11"/>
  <c r="I129" i="11"/>
  <c r="M116" i="11"/>
  <c r="O116" i="11"/>
  <c r="M103" i="11"/>
  <c r="O103" i="11"/>
  <c r="M99" i="11"/>
  <c r="M69" i="11"/>
  <c r="O69" i="11"/>
  <c r="M65" i="11"/>
  <c r="O65" i="11"/>
  <c r="M61" i="11"/>
  <c r="O61" i="11"/>
  <c r="M57" i="11"/>
  <c r="O57" i="11"/>
  <c r="M16" i="11"/>
  <c r="O16" i="11"/>
  <c r="M12" i="11"/>
  <c r="O12" i="11"/>
  <c r="M8" i="11"/>
  <c r="M115" i="11"/>
  <c r="M117" i="11"/>
  <c r="M119" i="11"/>
  <c r="O8" i="11"/>
  <c r="O87" i="11"/>
  <c r="M87" i="11"/>
  <c r="M104" i="11"/>
  <c r="O99" i="11"/>
  <c r="O104" i="11"/>
  <c r="G129" i="11"/>
  <c r="F129" i="11"/>
  <c r="M106" i="11"/>
  <c r="M129" i="11"/>
  <c r="O106" i="11"/>
  <c r="O129" i="11"/>
</calcChain>
</file>

<file path=xl/sharedStrings.xml><?xml version="1.0" encoding="utf-8"?>
<sst xmlns="http://schemas.openxmlformats.org/spreadsheetml/2006/main" count="4195" uniqueCount="289">
  <si>
    <t>CONSULTOR</t>
  </si>
  <si>
    <t>ELVINALISA DEL CARMEN ALMONTE RODRIGUEZ</t>
  </si>
  <si>
    <t>ALFONSO PEREZ Y PEREZ</t>
  </si>
  <si>
    <t>LUZ MARIA BATISTA GALVAN</t>
  </si>
  <si>
    <t>EMILIANO DE LOS SANTOS</t>
  </si>
  <si>
    <t>TOMMY ALCIBIADES PEREZ FELIZ</t>
  </si>
  <si>
    <t>MARIA TERESA LEON PAULINO DE RODRIGUEZ</t>
  </si>
  <si>
    <t>NIDIA JOSEFINA LOURDES DURAN</t>
  </si>
  <si>
    <t>CANDY MASSIEL UREÑA VERAS</t>
  </si>
  <si>
    <t>ANA MERCEDES VARGAS MEJIA</t>
  </si>
  <si>
    <t>ANNA RADELIS LANGUASCO OSORIO</t>
  </si>
  <si>
    <t>GABRIELA SALOME MEDINA JEREZ</t>
  </si>
  <si>
    <t>JOSE MANUEL RODRIGUEZ URIBE</t>
  </si>
  <si>
    <t>ANA ALTAGRACIA PEREZ REYES</t>
  </si>
  <si>
    <t>ELIZABETH ANJINETH TRONCOSO FIGUEROA</t>
  </si>
  <si>
    <t>MIGUEL SILVERIO PARRA</t>
  </si>
  <si>
    <t>EMILIANO DEL ROSARIO GENAO</t>
  </si>
  <si>
    <t>MERCEDES JOSE DEL VALLE PEREZ</t>
  </si>
  <si>
    <t>LLUMERQUI ANTONIO LEDESMA DIAZ</t>
  </si>
  <si>
    <t>ROSA NUÑEZ ENCARNACION</t>
  </si>
  <si>
    <t>LEA PAULINO MORALES</t>
  </si>
  <si>
    <t>MARINA SOSA SILVERIO</t>
  </si>
  <si>
    <t>ROSA LINDA PEREZ MEDRANO</t>
  </si>
  <si>
    <t>RUBEN DARIO ROSARIO CANARIO</t>
  </si>
  <si>
    <t>SANTO MODESTO FLORES</t>
  </si>
  <si>
    <t>JUAN ANTONIO EMILIANO SEVERINO</t>
  </si>
  <si>
    <t>RAFAEL REYES MARTINEZ</t>
  </si>
  <si>
    <t>DIGNO CASTILLO ADAMES</t>
  </si>
  <si>
    <t>EDUARDO DIAZ VASQUEZ</t>
  </si>
  <si>
    <t>KARLEM DIAZ TEJEDA</t>
  </si>
  <si>
    <t>ANDRES RIVAS</t>
  </si>
  <si>
    <t>ANTONIO VENTURA</t>
  </si>
  <si>
    <t>ANA HILDA RAMIREZ MELLA</t>
  </si>
  <si>
    <t>ANGEL PASTOR DE JESUS MORENO GARCIA</t>
  </si>
  <si>
    <t>JOSE AGUSTIN GELL BIDO</t>
  </si>
  <si>
    <t>NANCY MIGUELINA DRULLARD FELIZ</t>
  </si>
  <si>
    <t>FIDELIA ANTONIA ROSARIO ROSARIO</t>
  </si>
  <si>
    <t>EUSTAQUIO MONTERO MORILLO</t>
  </si>
  <si>
    <t>EMMANUEL ERNESTO DE JESUS OVIEDO</t>
  </si>
  <si>
    <t>LEIDY MASSIEL PIMENTEL SANTANA</t>
  </si>
  <si>
    <t>SUSANA DURAN SANCHEZ</t>
  </si>
  <si>
    <t>ELSA MARIA PEREZ CASTILLO</t>
  </si>
  <si>
    <t>MIGUEL ANGEL BONIFACIO PEÑA</t>
  </si>
  <si>
    <t>ABRAHAN FRANCISCO COMARAZAMY FLORENTINO</t>
  </si>
  <si>
    <t>ANDRES MARTE TORIBIO</t>
  </si>
  <si>
    <t>LILA MARGARITA DEL ROSARIO FRIAS TORRES</t>
  </si>
  <si>
    <t>ISAAC ESPINOSA GUZMAN</t>
  </si>
  <si>
    <t>GEORGINA DEL CARMEN RODRIGUEZ PENA</t>
  </si>
  <si>
    <t>MARIBEL ALTAGRACIA LEON RODRIGUEZ</t>
  </si>
  <si>
    <t>MANUEL ANTONIO BAUTISTA MEJIA</t>
  </si>
  <si>
    <t>ELENA FLORENTINO</t>
  </si>
  <si>
    <t>ALTAGRACIA SVELTRINA GARCIA SICARD DE DIAZ</t>
  </si>
  <si>
    <t>REGINA JIMENEZ DE LA CRUZ</t>
  </si>
  <si>
    <t>ELIZABETH ANTONIA CASTILLO MALDONADO</t>
  </si>
  <si>
    <t>TIRSO FELIX RAFAEL TORIBIO MARTINEZ</t>
  </si>
  <si>
    <t>RAFAEL GUSTAVO BELLO MOTA</t>
  </si>
  <si>
    <t>HERMINIA ENCARNACION ROSARIO</t>
  </si>
  <si>
    <t>ANGEL WANDER MOREZUX FULCAR</t>
  </si>
  <si>
    <t>MIRIAM CAMBERO MARTE</t>
  </si>
  <si>
    <t>CLARIVEL CASTRO</t>
  </si>
  <si>
    <t>BERTHA LIDIA ESPINOSA PEREZ</t>
  </si>
  <si>
    <t>ELBA EMILIA MINERVINO VILLEGAS</t>
  </si>
  <si>
    <t>PORFIRIO ANTONIO RODRIGUEZ GOMEZ</t>
  </si>
  <si>
    <t>CHEEDY JIOWETHER JAMES</t>
  </si>
  <si>
    <t>CRISTINO RODRIGUEZ JIMENEZ</t>
  </si>
  <si>
    <t>ARLYS MARIGEL PEREZ RODRIGUEZ</t>
  </si>
  <si>
    <t>CARMEN VIRGINIA MONTAS VIZCAINO</t>
  </si>
  <si>
    <t>KEICI ORTIZ BATISTA</t>
  </si>
  <si>
    <t>DEILIN RICARDO MATOS CARRAS</t>
  </si>
  <si>
    <t>JAIME ALFREDO CAMEJO FORTUNATO</t>
  </si>
  <si>
    <t>ANGEL NICOLAS GONZALEZ CASTILLO</t>
  </si>
  <si>
    <t>RAMON ANTONIO MATEO</t>
  </si>
  <si>
    <t>SUGEYRIS MILAGROS ANGUSTIA MARTE</t>
  </si>
  <si>
    <t>MAYELENE SANCHEZ RODRIGUEZ</t>
  </si>
  <si>
    <t>KARINA MARIA GONZALEZ CAPELLAN</t>
  </si>
  <si>
    <t>FRANCISCO ANTONIO MONTILLA PATROCINO</t>
  </si>
  <si>
    <t>OQUENDO ODALIZ MEDINA GONZALEZ</t>
  </si>
  <si>
    <t>EDDY CASTILLO</t>
  </si>
  <si>
    <t>S. BRUTO</t>
  </si>
  <si>
    <t>S. NETO</t>
  </si>
  <si>
    <t>SERVIDOR PUBLICO</t>
  </si>
  <si>
    <t>INSTITUTO NACIONAL DE ADMINISTRACION PUBLICA</t>
  </si>
  <si>
    <t>RELACION DE SUELDOS DE LOS SERVIDORES PUBLICOS</t>
  </si>
  <si>
    <t>SEDE CENTRAL (SANTO DOMINGO)</t>
  </si>
  <si>
    <t>SUB-TOTAL SEDE CENTRAL==============&gt;</t>
  </si>
  <si>
    <t>SEDES PROVINCIALES</t>
  </si>
  <si>
    <r>
      <t xml:space="preserve">ANA MARIA DE LA ROSA GARCIA </t>
    </r>
    <r>
      <rPr>
        <b/>
        <sz val="12"/>
        <color indexed="8"/>
        <rFont val="Calibri"/>
        <family val="2"/>
      </rPr>
      <t>(Samaná)</t>
    </r>
  </si>
  <si>
    <r>
      <t>KIRSY ALANA MEJIA UBIERA</t>
    </r>
    <r>
      <rPr>
        <b/>
        <sz val="12"/>
        <color indexed="8"/>
        <rFont val="Calibri"/>
        <family val="2"/>
      </rPr>
      <t xml:space="preserve"> (San Pedro de Macorís)</t>
    </r>
  </si>
  <si>
    <r>
      <t xml:space="preserve">RONALD PEREZ MERCEDES </t>
    </r>
    <r>
      <rPr>
        <b/>
        <sz val="12"/>
        <color indexed="8"/>
        <rFont val="Calibri"/>
        <family val="2"/>
      </rPr>
      <t>(Peravia-Baní-)</t>
    </r>
  </si>
  <si>
    <r>
      <t>VENANCIO GUERRERO RIJO</t>
    </r>
    <r>
      <rPr>
        <b/>
        <sz val="12"/>
        <color indexed="8"/>
        <rFont val="Calibri"/>
        <family val="2"/>
      </rPr>
      <t xml:space="preserve"> (Altagracia-Higuey-)</t>
    </r>
  </si>
  <si>
    <t>SUB-TOTAL SEDES PROVINCIALES==============&gt;</t>
  </si>
  <si>
    <t>PERSONAL CONTRATADO</t>
  </si>
  <si>
    <t>DESCUENTOS</t>
  </si>
  <si>
    <t>AFP</t>
  </si>
  <si>
    <t>ISR</t>
  </si>
  <si>
    <t>SFS</t>
  </si>
  <si>
    <t>OTROS</t>
  </si>
  <si>
    <t>T-DESC.</t>
  </si>
  <si>
    <t>KENIA TAMARAH FERNANDEZ MENDEZ</t>
  </si>
  <si>
    <t>EURIDICE WALKIRIA DIAZ LIRANZO</t>
  </si>
  <si>
    <t>FATIMA DEL ROSARIO MESA BATISTA</t>
  </si>
  <si>
    <t>PERSONAL DE SEGURIDAD</t>
  </si>
  <si>
    <t>SABET SEMIRAMIN CRUZ CONTRERAS</t>
  </si>
  <si>
    <t>SFS ADIC.</t>
  </si>
  <si>
    <t>INAVI</t>
  </si>
  <si>
    <t>ASPINAP</t>
  </si>
  <si>
    <t>TOTAL PERSONAL CONTRATADO============&gt;</t>
  </si>
  <si>
    <t>TOTAL PERSONAL DE SEGURIDAD===========&gt;</t>
  </si>
  <si>
    <t>TOTAL GENERAL======================&gt;</t>
  </si>
  <si>
    <t>SUB-TOTAL CONTRATADOS==================&gt;</t>
  </si>
  <si>
    <t>TOTAL PERSONAL FIJO======================&gt;</t>
  </si>
  <si>
    <r>
      <t xml:space="preserve">ANGEL LEONARDO PLATA VENTURA </t>
    </r>
    <r>
      <rPr>
        <b/>
        <sz val="12"/>
        <color indexed="8"/>
        <rFont val="Calibri"/>
        <family val="2"/>
      </rPr>
      <t>(S. Fco. Macorís)</t>
    </r>
  </si>
  <si>
    <r>
      <t xml:space="preserve">BIENVENIDO ROSARIO CEBALLOS </t>
    </r>
    <r>
      <rPr>
        <b/>
        <sz val="12"/>
        <color indexed="8"/>
        <rFont val="Calibri"/>
        <family val="2"/>
      </rPr>
      <t>(Santiago d/los Cab.)</t>
    </r>
  </si>
  <si>
    <r>
      <t>CARMEN MABEL PEREZ GOMEZ DE PEÑA</t>
    </r>
    <r>
      <rPr>
        <b/>
        <sz val="12"/>
        <color indexed="8"/>
        <rFont val="Calibri"/>
        <family val="2"/>
      </rPr>
      <t xml:space="preserve"> (S. Rodriguez)</t>
    </r>
  </si>
  <si>
    <r>
      <t xml:space="preserve">MARIO RODRIGUEZ MONTERO </t>
    </r>
    <r>
      <rPr>
        <b/>
        <sz val="12"/>
        <color indexed="8"/>
        <rFont val="Calibri"/>
        <family val="2"/>
      </rPr>
      <t>(S. Juan d/la Maguana)</t>
    </r>
  </si>
  <si>
    <t>NOMINA ABRIL 2013</t>
  </si>
  <si>
    <t>CARGO</t>
  </si>
  <si>
    <t>AUXILIAR ADMINISTRATIVO I</t>
  </si>
  <si>
    <t>SECRETARIA</t>
  </si>
  <si>
    <t>RECEPCIONISTA</t>
  </si>
  <si>
    <t>AUXILIAR ACADEMICO</t>
  </si>
  <si>
    <t>AUXILIAR DE REC. HUM.</t>
  </si>
  <si>
    <t>CHOFER</t>
  </si>
  <si>
    <t>CONSERJE</t>
  </si>
  <si>
    <t>ENC. DE SERVICIO GENERALES</t>
  </si>
  <si>
    <t>COORDINADORA ADIESTRAMIENTO</t>
  </si>
  <si>
    <t>ENC. FINANCIERO</t>
  </si>
  <si>
    <t>ELECTRICISTA</t>
  </si>
  <si>
    <t>ENC. CONTABILIDAD INTERNA</t>
  </si>
  <si>
    <t>CONSULTORA JURIDICA</t>
  </si>
  <si>
    <t>COORDINADORA CAPAC. Y DESARROLLO</t>
  </si>
  <si>
    <t>ADMINISTRADOR DE RED</t>
  </si>
  <si>
    <t>AUXILIAR ALMACEN Y SUMINISTRO</t>
  </si>
  <si>
    <t>SUB DIRECTOR</t>
  </si>
  <si>
    <t>SOPORTE TECNICO</t>
  </si>
  <si>
    <t>REALIZADOR AUDIOVISUAL</t>
  </si>
  <si>
    <t>ENC. DPTO. INFORMATICA</t>
  </si>
  <si>
    <t>ENC. DPTO. RECURSOS HUMANOS</t>
  </si>
  <si>
    <t>SUB-DIRECTORA</t>
  </si>
  <si>
    <t>ENC. CED-INAP</t>
  </si>
  <si>
    <t>SUB-DIRECTOR</t>
  </si>
  <si>
    <t>COORDINADORA DE PROTOCOLO</t>
  </si>
  <si>
    <t>ENC. ADMINISTRATIVA</t>
  </si>
  <si>
    <t>ENLACE COM. REG. ESTE</t>
  </si>
  <si>
    <t>COORDINADOR REGIONAL</t>
  </si>
  <si>
    <t>CHOFER I</t>
  </si>
  <si>
    <t>COORDINADORA DE ADIESTRAMIENTO</t>
  </si>
  <si>
    <t>FOTOCOPIADOR</t>
  </si>
  <si>
    <t>SOPORTE ADMINISTRATIVO</t>
  </si>
  <si>
    <t>DIRECTOR NACIONAL</t>
  </si>
  <si>
    <t>ASISTENTE DEL DIRECTOR</t>
  </si>
  <si>
    <t>MENSAJERO EXTERNO</t>
  </si>
  <si>
    <t>ABOGADA I</t>
  </si>
  <si>
    <t>CONTADOR</t>
  </si>
  <si>
    <t>ENC. DPTO. COMPRAS</t>
  </si>
  <si>
    <t>SECRETARIA I</t>
  </si>
  <si>
    <t>AUXILIAR PROTOCOLO</t>
  </si>
  <si>
    <t>ASISTENTE</t>
  </si>
  <si>
    <t>ENC. DPTO. MAYORDOMIA</t>
  </si>
  <si>
    <t>CHOFER DEL DIRECTOR</t>
  </si>
  <si>
    <t>MIEMBRO DE SEGURIDAD</t>
  </si>
  <si>
    <t>ENC. SEGURIDAD</t>
  </si>
  <si>
    <t>SECRETARIA EJECUTIVA</t>
  </si>
  <si>
    <t>SUPERVISORA REGINAL</t>
  </si>
  <si>
    <t>AUXILIAR ADMINISTRATIVO II</t>
  </si>
  <si>
    <t>ENC. ALMACEN</t>
  </si>
  <si>
    <t>ENC. DPTO. PLANIF. Y DESARROLLO</t>
  </si>
  <si>
    <t>TECNICO DE REFRIGERACION</t>
  </si>
  <si>
    <t>PARQUEADOR</t>
  </si>
  <si>
    <t>ENC. DOCUMENTACION</t>
  </si>
  <si>
    <t>ENC. PRGRAMACION</t>
  </si>
  <si>
    <t>ENC. INNOVACION EN LA GESTION</t>
  </si>
  <si>
    <t>SEGURIDAD</t>
  </si>
  <si>
    <t>TECNICO ELECTRICO</t>
  </si>
  <si>
    <t>CHOFER DIRECTOR</t>
  </si>
  <si>
    <r>
      <t>BACANTE</t>
    </r>
    <r>
      <rPr>
        <b/>
        <sz val="12"/>
        <color indexed="8"/>
        <rFont val="Calibri"/>
        <family val="2"/>
      </rPr>
      <t xml:space="preserve"> (Barahona)</t>
    </r>
  </si>
  <si>
    <t>JOSE CUEVAS PEÑA</t>
  </si>
  <si>
    <t>TARJETA</t>
  </si>
  <si>
    <t>COORDINADOR(A) ADIESTRAMIENTO</t>
  </si>
  <si>
    <t>REPORTE DE NOMINA</t>
  </si>
  <si>
    <r>
      <t>KIRSY ALANA MEJIA UBIERA</t>
    </r>
    <r>
      <rPr>
        <b/>
        <sz val="11"/>
        <color indexed="8"/>
        <rFont val="Times New Roman"/>
        <family val="1"/>
      </rPr>
      <t xml:space="preserve"> (San Pedro de Macorís)</t>
    </r>
  </si>
  <si>
    <r>
      <t xml:space="preserve">ANGEL LEONARDO PLATA VENTURA </t>
    </r>
    <r>
      <rPr>
        <b/>
        <sz val="11"/>
        <color indexed="8"/>
        <rFont val="Times New Roman"/>
        <family val="1"/>
      </rPr>
      <t>(S. Fco. Macorís)</t>
    </r>
  </si>
  <si>
    <r>
      <t xml:space="preserve">MARIO RODRIGUEZ MONTERO </t>
    </r>
    <r>
      <rPr>
        <b/>
        <sz val="11"/>
        <color indexed="8"/>
        <rFont val="Times New Roman"/>
        <family val="1"/>
      </rPr>
      <t>(S. Juan d/la Maguana)</t>
    </r>
  </si>
  <si>
    <r>
      <t xml:space="preserve">BIENVENIDO ROSARIO CEBALLOS </t>
    </r>
    <r>
      <rPr>
        <b/>
        <sz val="11"/>
        <color indexed="8"/>
        <rFont val="Times New Roman"/>
        <family val="1"/>
      </rPr>
      <t>(Santiago d/los Cab.)</t>
    </r>
  </si>
  <si>
    <r>
      <t>CARMEN MABEL PEREZ GOMEZ DE PEÑA</t>
    </r>
    <r>
      <rPr>
        <b/>
        <sz val="11"/>
        <color indexed="8"/>
        <rFont val="Times New Roman"/>
        <family val="1"/>
      </rPr>
      <t xml:space="preserve"> (S. Rodriguez)</t>
    </r>
  </si>
  <si>
    <r>
      <t>VENANCIO GUERRERO RIJO</t>
    </r>
    <r>
      <rPr>
        <b/>
        <sz val="11"/>
        <color indexed="8"/>
        <rFont val="Times New Roman"/>
        <family val="1"/>
      </rPr>
      <t xml:space="preserve"> (Altagracia-Higuey-)</t>
    </r>
  </si>
  <si>
    <t>RUDELANIA FRIAS NIVAR</t>
  </si>
  <si>
    <t>AUXILIAR OFIC. ACCESO INFORM.</t>
  </si>
  <si>
    <t>JOSE ELIAS DE LEON MEJIA</t>
  </si>
  <si>
    <t>ANALISTA PLANIFICAC. Y PROYECTOS</t>
  </si>
  <si>
    <t>ANALISTA CAPACITACION Y DESAR.</t>
  </si>
  <si>
    <t>ASISTENTE SERVICIOS GENERALES</t>
  </si>
  <si>
    <t>AUXILILIAR ADMINISTRATIVO I</t>
  </si>
  <si>
    <t>ENC. DPTO. PLANIFICACION Y DESAR.</t>
  </si>
  <si>
    <t>ENC. COORDINACION ACADEMICA</t>
  </si>
  <si>
    <t>BELLANIRIS SANTOS REYES</t>
  </si>
  <si>
    <t>COORDINADOR(A) PROVINCIAL</t>
  </si>
  <si>
    <t>YORCITO MATOS SANTOS</t>
  </si>
  <si>
    <t>JOSEFINA CELENIA VIDAL PERALTA</t>
  </si>
  <si>
    <t>DIRECTORA GENERAL</t>
  </si>
  <si>
    <t>ENC. DIV. DESARROLLO INSTITUC.</t>
  </si>
  <si>
    <t xml:space="preserve">SOPORTE ADMINISTRATIVO </t>
  </si>
  <si>
    <t>JACQUELINE ALTAGRACIA RAMOS CONCEPCION</t>
  </si>
  <si>
    <t>PEDRO ARTURO DEL VILLAR STRIDDELS</t>
  </si>
  <si>
    <t>VIANNA MATILDE TAVAREZ RAPOSO</t>
  </si>
  <si>
    <t>ASISTENTE DIRECCION GENERAL</t>
  </si>
  <si>
    <t>PROVIDENCIA GOMEZ BENITEZ</t>
  </si>
  <si>
    <t>KATHIA VELEZ RAMIREZ</t>
  </si>
  <si>
    <t>MARIO EMILIO FERNANDEZ CEPEDA</t>
  </si>
  <si>
    <t>CARLOS MANUEL SANTOS</t>
  </si>
  <si>
    <t>ALBA IRIS PEÑA MARRERO</t>
  </si>
  <si>
    <t>ENCARGADO(A) SECCION ESCUELA</t>
  </si>
  <si>
    <t>ENCARGADO(A) DIVISION COMUNIC</t>
  </si>
  <si>
    <t>COORDINADOR(A) EDUCACION A D</t>
  </si>
  <si>
    <t>ENCARGADO DE INVESTIGACION</t>
  </si>
  <si>
    <t>ENCRGADO(A) FINANCIERO(A)</t>
  </si>
  <si>
    <t>ENERO</t>
  </si>
  <si>
    <t>MES</t>
  </si>
  <si>
    <t>LIBRE NOMBRAMIENTO Y REMOCION</t>
  </si>
  <si>
    <t>EMPLEADO DE CARRERA</t>
  </si>
  <si>
    <t>EMPLEADO DE EMPLEADO DE CARRERA</t>
  </si>
  <si>
    <t>CONCEPTO PAGO SUELDO 00001 - EMPLEADO FIJO CORRESPONDIENTE AL MES DE ENERO 2017</t>
  </si>
  <si>
    <t>EMPLEADO FIJO</t>
  </si>
  <si>
    <t>DIANA IVELISSE ROSARIO EUSEBIO</t>
  </si>
  <si>
    <t>PERIODISTA</t>
  </si>
  <si>
    <t>CORAINA FELIX ORTIZ</t>
  </si>
  <si>
    <t>ASISTENTE SERVICIOS PERSONALES</t>
  </si>
  <si>
    <t xml:space="preserve">ESTHER WONG ALCANTARA </t>
  </si>
  <si>
    <t>ENC. DEPARTAMENTO ACREDITACION</t>
  </si>
  <si>
    <t>JUAN JOSE PEÑA JORGE</t>
  </si>
  <si>
    <t>AUXILIAR ADMINISTRATIVO</t>
  </si>
  <si>
    <t>YAJAHIRA GARCIA CLETO</t>
  </si>
  <si>
    <t>CONSERJE SERV. GENERALES</t>
  </si>
  <si>
    <t>JOSE MIGUEL REYES MONTERO</t>
  </si>
  <si>
    <t>AUXILIAR ALMACEN</t>
  </si>
  <si>
    <t>KARLA ELISA HERNANDEZ SEGURA</t>
  </si>
  <si>
    <t>AUXILIAR DE RECURSOS  HUMANOS</t>
  </si>
  <si>
    <t>JULANY VALENTINA CUESTA GUZMAN</t>
  </si>
  <si>
    <t>MICHELE PODESTA MASTROLILLI</t>
  </si>
  <si>
    <t>ALEXANDER RAMOS PEREZ</t>
  </si>
  <si>
    <t>SOPORTE TECNICO DPTO. COMPUTO</t>
  </si>
  <si>
    <t>DAVID CAONABO SANTANA ALCANTARA</t>
  </si>
  <si>
    <t>DISEÑADOR GRAFICO</t>
  </si>
  <si>
    <t>HENRY MANUEL VARGAS PEÑA</t>
  </si>
  <si>
    <t>ANALISTA CAPACITACION Y DESARROLLO</t>
  </si>
  <si>
    <t>LEOPOLDO FIDEL GRULLON GUZMAN</t>
  </si>
  <si>
    <t>SOPORTE USUARIO I</t>
  </si>
  <si>
    <t>MIGUEL ANTONIO CABRERA</t>
  </si>
  <si>
    <t>DIGITADOR</t>
  </si>
  <si>
    <t xml:space="preserve">CARLOS JESUS ALMEYDA CALCAÑO </t>
  </si>
  <si>
    <t>RAFAEL RAMON VARGAS MENA</t>
  </si>
  <si>
    <t>ENCARGADO DPTO DE FORMACION</t>
  </si>
  <si>
    <t>PEDRO MICHEL FIGUEROA</t>
  </si>
  <si>
    <t>AUXILIAR DE CAPACITACION</t>
  </si>
  <si>
    <t>CONTRATADOS E IGUALADOS</t>
  </si>
  <si>
    <t>ASISTENTE SEGURIDAD</t>
  </si>
  <si>
    <t>ALEXANDER MEDRANO NOVA</t>
  </si>
  <si>
    <t>AUXILIAR SEGURIDAD</t>
  </si>
  <si>
    <t>RAFAEL ARMANDO RODRIGUEZ RODRIGUEZ</t>
  </si>
  <si>
    <t>ENCARGADO SEGURIDAD</t>
  </si>
  <si>
    <t>SEGURIDAD Y VIGILANCIA</t>
  </si>
  <si>
    <t>FEBRERO</t>
  </si>
  <si>
    <t>ESTATUS</t>
  </si>
  <si>
    <t>KIRSY ALANA MEJIA UBIERA (San Pedro de Macorís)</t>
  </si>
  <si>
    <t>ANGEL LEONARDO PLATA VENTURA (S. Fco. Macorís)</t>
  </si>
  <si>
    <t>MARIO RODRIGUEZ MONTERO (S. Juan d/la Maguana)</t>
  </si>
  <si>
    <t>BIENVENIDO ROSARIO CEBALLOS (Santiago d/los Cab.)</t>
  </si>
  <si>
    <t>CARMEN MABEL PEREZ GOMEZ DE PEÑA (S. Rodriguez)</t>
  </si>
  <si>
    <t>MARZO</t>
  </si>
  <si>
    <t>VENANCIO GUERRERO RIJO (Altagracia-Higuey-)</t>
  </si>
  <si>
    <t>ABRIL</t>
  </si>
  <si>
    <t>MAYO</t>
  </si>
  <si>
    <t>DILIA ELIZABETH MICHEL RODRIGUEZ</t>
  </si>
  <si>
    <t>JUNIO</t>
  </si>
  <si>
    <t>EMPLEADO TRAMITES DE PENSION</t>
  </si>
  <si>
    <t xml:space="preserve"> EMPLEADO DE CARRERA</t>
  </si>
  <si>
    <t>JULIO</t>
  </si>
  <si>
    <t>MANUEL EURIPIDES DE LEON BAEZ</t>
  </si>
  <si>
    <t>ENCARGADO</t>
  </si>
  <si>
    <t>GEYDI CARINA SALOMON SERRANO</t>
  </si>
  <si>
    <t>ASISTENTE ADMINISTRATIVO</t>
  </si>
  <si>
    <t>MARIA ELENA TOLEDO NUÑEZ</t>
  </si>
  <si>
    <t>AGOSTO</t>
  </si>
  <si>
    <t>SEPTIEMBRE</t>
  </si>
  <si>
    <t>FABIOLA PEÑA CARABALLO</t>
  </si>
  <si>
    <t>ASESERA DIRECCION GENERAL</t>
  </si>
  <si>
    <t>JOSE MIGUEL CEPEDA PINEDA</t>
  </si>
  <si>
    <t>JAIRO RAFAEL RODRIGUEZ ORTIZ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</si>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</sst>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3"/>
      <color indexed="8"/>
      <name val="Calibri"/>
      <family val="2"/>
    </font>
    <font>
      <b/>
      <sz val="18"/>
      <color indexed="8"/>
      <name val="Calibri"/>
      <family val="2"/>
    </font>
    <font>
      <sz val="13"/>
      <color indexed="8"/>
      <name val="Calibri"/>
      <family val="2"/>
    </font>
    <font>
      <i/>
      <sz val="12"/>
      <color indexed="8"/>
      <name val="Calibri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6" fillId="0" borderId="0" xfId="0" applyFon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4" fontId="6" fillId="0" borderId="0" xfId="0" applyNumberFormat="1" applyFont="1" applyAlignment="1">
      <alignment horizontal="center"/>
    </xf>
    <xf numFmtId="4" fontId="0" fillId="0" borderId="1" xfId="0" applyNumberFormat="1" applyBorder="1"/>
    <xf numFmtId="4" fontId="0" fillId="0" borderId="0" xfId="0" applyNumberFormat="1" applyBorder="1"/>
    <xf numFmtId="0" fontId="7" fillId="0" borderId="0" xfId="0" applyFont="1" applyAlignment="1">
      <alignment horizontal="center"/>
    </xf>
    <xf numFmtId="4" fontId="6" fillId="0" borderId="0" xfId="0" applyNumberFormat="1" applyFont="1"/>
    <xf numFmtId="4" fontId="3" fillId="0" borderId="0" xfId="0" applyNumberFormat="1" applyFont="1"/>
    <xf numFmtId="4" fontId="5" fillId="0" borderId="2" xfId="0" applyNumberFormat="1" applyFont="1" applyBorder="1"/>
    <xf numFmtId="0" fontId="7" fillId="0" borderId="0" xfId="0" applyFont="1"/>
    <xf numFmtId="4" fontId="7" fillId="0" borderId="0" xfId="0" applyNumberFormat="1" applyFont="1"/>
    <xf numFmtId="4" fontId="9" fillId="0" borderId="0" xfId="0" applyNumberFormat="1" applyFont="1"/>
    <xf numFmtId="0" fontId="0" fillId="0" borderId="0" xfId="0" applyAlignment="1">
      <alignment horizontal="center"/>
    </xf>
    <xf numFmtId="4" fontId="5" fillId="0" borderId="0" xfId="0" applyNumberFormat="1" applyFont="1"/>
    <xf numFmtId="4" fontId="10" fillId="0" borderId="0" xfId="0" applyNumberFormat="1" applyFont="1"/>
    <xf numFmtId="0" fontId="2" fillId="0" borderId="0" xfId="0" applyFont="1"/>
    <xf numFmtId="0" fontId="6" fillId="2" borderId="0" xfId="0" applyFont="1" applyFill="1" applyAlignment="1">
      <alignment horizontal="center"/>
    </xf>
    <xf numFmtId="0" fontId="11" fillId="0" borderId="0" xfId="0" applyFont="1" applyAlignment="1">
      <alignment horizontal="left"/>
    </xf>
    <xf numFmtId="0" fontId="7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4" fontId="0" fillId="2" borderId="0" xfId="0" applyNumberFormat="1" applyFill="1"/>
    <xf numFmtId="0" fontId="11" fillId="0" borderId="0" xfId="0" applyFont="1"/>
    <xf numFmtId="0" fontId="11" fillId="0" borderId="0" xfId="0" applyFont="1" applyAlignment="1">
      <alignment horizontal="center"/>
    </xf>
    <xf numFmtId="4" fontId="11" fillId="0" borderId="0" xfId="0" applyNumberFormat="1" applyFont="1"/>
    <xf numFmtId="4" fontId="11" fillId="0" borderId="0" xfId="0" applyNumberFormat="1" applyFont="1" applyBorder="1"/>
    <xf numFmtId="4" fontId="12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4" fontId="12" fillId="0" borderId="0" xfId="0" applyNumberFormat="1" applyFont="1" applyBorder="1"/>
    <xf numFmtId="0" fontId="13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9"/>
  <sheetViews>
    <sheetView topLeftCell="B79" workbookViewId="0">
      <selection activeCell="B112" sqref="B112"/>
    </sheetView>
  </sheetViews>
  <sheetFormatPr baseColWidth="10" defaultColWidth="8.875" defaultRowHeight="15.75" x14ac:dyDescent="0.25"/>
  <cols>
    <col min="1" max="1" width="46.625" customWidth="1"/>
    <col min="2" max="2" width="34.875" bestFit="1" customWidth="1"/>
    <col min="3" max="3" width="8.625" style="16" bestFit="1" customWidth="1"/>
    <col min="4" max="4" width="14.25" style="2" bestFit="1" customWidth="1"/>
    <col min="5" max="5" width="0.875" style="2" customWidth="1"/>
    <col min="6" max="8" width="11.125" style="2" customWidth="1"/>
    <col min="9" max="9" width="12.375" style="2" bestFit="1" customWidth="1"/>
    <col min="10" max="11" width="11.125" style="2" customWidth="1"/>
    <col min="12" max="12" width="9.875" style="2" bestFit="1" customWidth="1"/>
    <col min="13" max="13" width="12.375" style="2" bestFit="1" customWidth="1"/>
    <col min="14" max="14" width="0.875" style="2" customWidth="1"/>
    <col min="15" max="15" width="14.25" style="4" bestFit="1" customWidth="1"/>
    <col min="16" max="16" width="8.875" style="3"/>
  </cols>
  <sheetData>
    <row r="1" spans="1:17" ht="23.25" x14ac:dyDescent="0.35">
      <c r="A1" s="36" t="s">
        <v>81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7" ht="18.75" x14ac:dyDescent="0.3">
      <c r="A2" s="35" t="s">
        <v>82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7" x14ac:dyDescent="0.25">
      <c r="A3" s="37" t="s">
        <v>115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7" ht="18.75" x14ac:dyDescent="0.3">
      <c r="A5" s="35" t="s">
        <v>83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7" ht="18.75" x14ac:dyDescent="0.3">
      <c r="A6" s="1"/>
      <c r="B6" s="1"/>
      <c r="C6" s="1"/>
      <c r="D6" s="1"/>
      <c r="E6" s="1"/>
      <c r="F6" s="38" t="s">
        <v>92</v>
      </c>
      <c r="G6" s="38"/>
      <c r="H6" s="38"/>
      <c r="I6" s="38"/>
      <c r="J6" s="38"/>
      <c r="K6" s="38"/>
      <c r="L6" s="38"/>
      <c r="M6" s="38"/>
      <c r="N6" s="1"/>
      <c r="O6" s="1"/>
    </row>
    <row r="7" spans="1:17" ht="18.75" x14ac:dyDescent="0.3">
      <c r="A7" s="9" t="s">
        <v>80</v>
      </c>
      <c r="B7" s="9" t="s">
        <v>116</v>
      </c>
      <c r="C7" s="9" t="s">
        <v>177</v>
      </c>
      <c r="D7" s="6" t="s">
        <v>78</v>
      </c>
      <c r="E7" s="6"/>
      <c r="F7" s="6" t="s">
        <v>93</v>
      </c>
      <c r="G7" s="6" t="s">
        <v>95</v>
      </c>
      <c r="H7" s="6" t="s">
        <v>103</v>
      </c>
      <c r="I7" s="6" t="s">
        <v>94</v>
      </c>
      <c r="J7" s="6" t="s">
        <v>104</v>
      </c>
      <c r="K7" s="6" t="s">
        <v>105</v>
      </c>
      <c r="L7" s="6" t="s">
        <v>96</v>
      </c>
      <c r="M7" s="6" t="s">
        <v>97</v>
      </c>
      <c r="O7" s="1" t="s">
        <v>79</v>
      </c>
    </row>
    <row r="8" spans="1:17" x14ac:dyDescent="0.25">
      <c r="A8" t="s">
        <v>43</v>
      </c>
      <c r="B8" t="s">
        <v>124</v>
      </c>
      <c r="C8" s="16">
        <v>1111</v>
      </c>
      <c r="D8" s="2">
        <v>45000</v>
      </c>
      <c r="F8" s="2">
        <f t="shared" ref="F8:F45" si="0">D8*0.0287</f>
        <v>1291.5</v>
      </c>
      <c r="G8" s="2">
        <f t="shared" ref="G8:G45" si="1">IF(D8&lt;75829.93,D8*0.0304,2305.23)</f>
        <v>1368</v>
      </c>
      <c r="H8" s="2">
        <v>1589.16</v>
      </c>
      <c r="I8" s="8">
        <f>(D8-F8-G8-H8-33326.92)*IF(D8&gt;33326.92,15%)</f>
        <v>1113.6629999999998</v>
      </c>
      <c r="J8" s="2">
        <v>75</v>
      </c>
      <c r="K8" s="2">
        <v>200</v>
      </c>
      <c r="L8" s="2">
        <v>0</v>
      </c>
      <c r="M8" s="2">
        <f t="shared" ref="M8:M45" si="2">F8+G8+H8+I8+J8+K8+L8</f>
        <v>5637.3229999999994</v>
      </c>
      <c r="O8" s="17">
        <f t="shared" ref="O8:O45" si="3">D8-M8</f>
        <v>39362.677000000003</v>
      </c>
      <c r="Q8" s="4"/>
    </row>
    <row r="9" spans="1:17" x14ac:dyDescent="0.25">
      <c r="A9" t="s">
        <v>2</v>
      </c>
      <c r="B9" t="s">
        <v>128</v>
      </c>
      <c r="C9" s="16">
        <v>1116</v>
      </c>
      <c r="D9" s="2">
        <v>60000</v>
      </c>
      <c r="F9" s="2">
        <f t="shared" si="0"/>
        <v>1722</v>
      </c>
      <c r="G9" s="2">
        <f t="shared" si="1"/>
        <v>1824</v>
      </c>
      <c r="I9" s="8">
        <f>((D9-F9-G9-H9-49990.33)*IF(D9&gt;49990.33,20%)+2499.5)</f>
        <v>3792.2339999999995</v>
      </c>
      <c r="J9" s="2">
        <v>75</v>
      </c>
      <c r="K9" s="2">
        <v>200</v>
      </c>
      <c r="L9" s="2">
        <v>0</v>
      </c>
      <c r="M9" s="2">
        <f t="shared" si="2"/>
        <v>7613.2339999999995</v>
      </c>
      <c r="O9" s="17">
        <f t="shared" si="3"/>
        <v>52386.766000000003</v>
      </c>
    </row>
    <row r="10" spans="1:17" x14ac:dyDescent="0.25">
      <c r="A10" t="s">
        <v>51</v>
      </c>
      <c r="B10" t="s">
        <v>129</v>
      </c>
      <c r="C10" s="16">
        <v>1120</v>
      </c>
      <c r="D10" s="2">
        <v>45000</v>
      </c>
      <c r="F10" s="2">
        <f t="shared" si="0"/>
        <v>1291.5</v>
      </c>
      <c r="G10" s="2">
        <f t="shared" si="1"/>
        <v>1368</v>
      </c>
      <c r="I10" s="8">
        <f t="shared" ref="I10:I44" si="4">(D10-F10-G10-H10-33326.92)*IF(D10&gt;33326.92,15%)</f>
        <v>1352.0370000000003</v>
      </c>
      <c r="J10" s="2">
        <v>75</v>
      </c>
      <c r="L10" s="2">
        <v>0</v>
      </c>
      <c r="M10" s="2">
        <f t="shared" si="2"/>
        <v>4086.5370000000003</v>
      </c>
      <c r="O10" s="17">
        <f t="shared" si="3"/>
        <v>40913.463000000003</v>
      </c>
    </row>
    <row r="11" spans="1:17" x14ac:dyDescent="0.25">
      <c r="A11" t="s">
        <v>13</v>
      </c>
      <c r="B11" t="s">
        <v>158</v>
      </c>
      <c r="C11" s="16">
        <v>80137</v>
      </c>
      <c r="D11" s="2">
        <v>15000</v>
      </c>
      <c r="F11" s="2">
        <f t="shared" si="0"/>
        <v>430.5</v>
      </c>
      <c r="G11" s="2">
        <f t="shared" si="1"/>
        <v>456</v>
      </c>
      <c r="I11" s="8">
        <f t="shared" si="4"/>
        <v>0</v>
      </c>
      <c r="J11" s="2">
        <v>75</v>
      </c>
      <c r="L11" s="2">
        <v>0</v>
      </c>
      <c r="M11" s="2">
        <f t="shared" si="2"/>
        <v>961.5</v>
      </c>
      <c r="O11" s="17">
        <f t="shared" si="3"/>
        <v>14038.5</v>
      </c>
    </row>
    <row r="12" spans="1:17" x14ac:dyDescent="0.25">
      <c r="A12" t="s">
        <v>32</v>
      </c>
      <c r="B12" t="s">
        <v>123</v>
      </c>
      <c r="C12" s="16">
        <v>1102</v>
      </c>
      <c r="D12" s="2">
        <v>10000</v>
      </c>
      <c r="F12" s="2">
        <f t="shared" si="0"/>
        <v>287</v>
      </c>
      <c r="G12" s="2">
        <f t="shared" si="1"/>
        <v>304</v>
      </c>
      <c r="I12" s="8">
        <f t="shared" si="4"/>
        <v>0</v>
      </c>
      <c r="J12" s="2">
        <v>75</v>
      </c>
      <c r="K12" s="2">
        <v>200</v>
      </c>
      <c r="L12" s="2">
        <v>0</v>
      </c>
      <c r="M12" s="2">
        <f t="shared" si="2"/>
        <v>866</v>
      </c>
      <c r="O12" s="17">
        <f t="shared" si="3"/>
        <v>9134</v>
      </c>
    </row>
    <row r="13" spans="1:17" x14ac:dyDescent="0.25">
      <c r="A13" t="s">
        <v>9</v>
      </c>
      <c r="B13" t="s">
        <v>164</v>
      </c>
      <c r="C13" s="16">
        <v>80162</v>
      </c>
      <c r="D13" s="2">
        <v>26450</v>
      </c>
      <c r="F13" s="2">
        <f t="shared" si="0"/>
        <v>759.11500000000001</v>
      </c>
      <c r="G13" s="2">
        <f t="shared" si="1"/>
        <v>804.08</v>
      </c>
      <c r="I13" s="8">
        <f t="shared" si="4"/>
        <v>0</v>
      </c>
      <c r="J13" s="2">
        <v>75</v>
      </c>
      <c r="K13" s="2">
        <v>200</v>
      </c>
      <c r="L13" s="2">
        <v>0</v>
      </c>
      <c r="M13" s="2">
        <f t="shared" si="2"/>
        <v>1838.1950000000002</v>
      </c>
      <c r="O13" s="17">
        <f t="shared" si="3"/>
        <v>24611.805</v>
      </c>
    </row>
    <row r="14" spans="1:17" x14ac:dyDescent="0.25">
      <c r="A14" t="s">
        <v>44</v>
      </c>
      <c r="B14" t="s">
        <v>126</v>
      </c>
      <c r="C14" s="16">
        <v>1114</v>
      </c>
      <c r="D14" s="2">
        <v>70000</v>
      </c>
      <c r="F14" s="2">
        <f t="shared" si="0"/>
        <v>2009</v>
      </c>
      <c r="G14" s="2">
        <f t="shared" si="1"/>
        <v>2128</v>
      </c>
      <c r="I14" s="8">
        <f>((D14-F14-G14-H14-49990.33)*IF(D14&gt;49990.33,20%)+2499.5)</f>
        <v>5674.0339999999997</v>
      </c>
      <c r="J14" s="2">
        <v>75</v>
      </c>
      <c r="L14" s="2">
        <v>0</v>
      </c>
      <c r="M14" s="2">
        <f t="shared" si="2"/>
        <v>9886.0339999999997</v>
      </c>
      <c r="O14" s="17">
        <f t="shared" si="3"/>
        <v>60113.966</v>
      </c>
    </row>
    <row r="15" spans="1:17" x14ac:dyDescent="0.25">
      <c r="A15" t="s">
        <v>70</v>
      </c>
      <c r="B15" t="s">
        <v>154</v>
      </c>
      <c r="C15" s="16">
        <v>80129</v>
      </c>
      <c r="D15" s="2">
        <v>40000</v>
      </c>
      <c r="F15" s="2">
        <f t="shared" si="0"/>
        <v>1148</v>
      </c>
      <c r="G15" s="2">
        <f t="shared" si="1"/>
        <v>1216</v>
      </c>
      <c r="I15" s="8">
        <f t="shared" si="4"/>
        <v>646.36200000000019</v>
      </c>
      <c r="J15" s="2">
        <v>75</v>
      </c>
      <c r="K15" s="2">
        <v>200</v>
      </c>
      <c r="L15" s="2">
        <v>0</v>
      </c>
      <c r="M15" s="2">
        <f t="shared" si="2"/>
        <v>3285.3620000000001</v>
      </c>
      <c r="O15" s="17">
        <f t="shared" si="3"/>
        <v>36714.637999999999</v>
      </c>
    </row>
    <row r="16" spans="1:17" x14ac:dyDescent="0.25">
      <c r="A16" t="s">
        <v>33</v>
      </c>
      <c r="B16" t="s">
        <v>140</v>
      </c>
      <c r="C16" s="16">
        <v>1166</v>
      </c>
      <c r="D16" s="2">
        <v>125000</v>
      </c>
      <c r="F16" s="2">
        <f t="shared" si="0"/>
        <v>3587.5</v>
      </c>
      <c r="G16" s="2">
        <f t="shared" si="1"/>
        <v>2305.23</v>
      </c>
      <c r="I16" s="8">
        <f>((D16-F16-G16-H16-69430.91)*IF(D16&gt;69430.91,25%)+6387.63)</f>
        <v>18806.72</v>
      </c>
      <c r="J16" s="2">
        <v>75</v>
      </c>
      <c r="K16" s="2">
        <v>200</v>
      </c>
      <c r="L16" s="2">
        <v>0</v>
      </c>
      <c r="M16" s="2">
        <f t="shared" si="2"/>
        <v>24974.45</v>
      </c>
      <c r="O16" s="17">
        <f t="shared" si="3"/>
        <v>100025.55</v>
      </c>
    </row>
    <row r="17" spans="1:15" x14ac:dyDescent="0.25">
      <c r="A17" t="s">
        <v>57</v>
      </c>
      <c r="B17" t="s">
        <v>131</v>
      </c>
      <c r="C17" s="16">
        <v>1122</v>
      </c>
      <c r="D17" s="2">
        <v>35000</v>
      </c>
      <c r="F17" s="2">
        <f t="shared" si="0"/>
        <v>1004.5</v>
      </c>
      <c r="G17" s="2">
        <f t="shared" si="1"/>
        <v>1064</v>
      </c>
      <c r="H17" s="2">
        <v>1589.16</v>
      </c>
      <c r="I17" s="8">
        <v>0</v>
      </c>
      <c r="J17" s="2">
        <v>75</v>
      </c>
      <c r="K17" s="2">
        <v>200</v>
      </c>
      <c r="L17" s="2">
        <v>0</v>
      </c>
      <c r="M17" s="2">
        <f t="shared" si="2"/>
        <v>3932.66</v>
      </c>
      <c r="O17" s="17">
        <f t="shared" si="3"/>
        <v>31067.34</v>
      </c>
    </row>
    <row r="18" spans="1:15" x14ac:dyDescent="0.25">
      <c r="A18" t="s">
        <v>10</v>
      </c>
      <c r="B18" t="s">
        <v>117</v>
      </c>
      <c r="C18" s="16">
        <v>80258</v>
      </c>
      <c r="D18" s="2">
        <v>1466.67</v>
      </c>
      <c r="F18" s="2">
        <f t="shared" si="0"/>
        <v>42.093429</v>
      </c>
      <c r="G18" s="2">
        <f t="shared" si="1"/>
        <v>44.586767999999999</v>
      </c>
      <c r="I18" s="8">
        <f t="shared" si="4"/>
        <v>0</v>
      </c>
      <c r="J18" s="2">
        <v>75</v>
      </c>
      <c r="L18" s="2">
        <v>0</v>
      </c>
      <c r="M18" s="2">
        <f t="shared" si="2"/>
        <v>161.68019699999999</v>
      </c>
      <c r="O18" s="17">
        <f t="shared" si="3"/>
        <v>1304.9898030000002</v>
      </c>
    </row>
    <row r="19" spans="1:15" x14ac:dyDescent="0.25">
      <c r="A19" t="s">
        <v>31</v>
      </c>
      <c r="B19" t="s">
        <v>122</v>
      </c>
      <c r="C19" s="16">
        <v>1100</v>
      </c>
      <c r="D19" s="2">
        <v>14000</v>
      </c>
      <c r="F19" s="2">
        <f t="shared" si="0"/>
        <v>401.8</v>
      </c>
      <c r="G19" s="2">
        <f t="shared" si="1"/>
        <v>425.6</v>
      </c>
      <c r="I19" s="8">
        <f t="shared" si="4"/>
        <v>0</v>
      </c>
      <c r="J19" s="2">
        <v>75</v>
      </c>
      <c r="K19" s="2">
        <v>200</v>
      </c>
      <c r="L19" s="2">
        <v>0</v>
      </c>
      <c r="M19" s="2">
        <f t="shared" si="2"/>
        <v>1102.4000000000001</v>
      </c>
      <c r="O19" s="17">
        <f t="shared" si="3"/>
        <v>12897.6</v>
      </c>
    </row>
    <row r="20" spans="1:15" x14ac:dyDescent="0.25">
      <c r="A20" t="s">
        <v>65</v>
      </c>
      <c r="B20" t="s">
        <v>171</v>
      </c>
      <c r="C20" s="16">
        <v>80250</v>
      </c>
      <c r="D20" s="2">
        <v>45000</v>
      </c>
      <c r="F20" s="2">
        <f t="shared" si="0"/>
        <v>1291.5</v>
      </c>
      <c r="G20" s="2">
        <f t="shared" si="1"/>
        <v>1368</v>
      </c>
      <c r="I20" s="8">
        <f t="shared" si="4"/>
        <v>1352.0370000000003</v>
      </c>
      <c r="J20" s="2">
        <v>75</v>
      </c>
      <c r="K20" s="2">
        <v>200</v>
      </c>
      <c r="L20" s="2">
        <v>0</v>
      </c>
      <c r="M20" s="2">
        <f t="shared" si="2"/>
        <v>4286.5370000000003</v>
      </c>
      <c r="O20" s="17">
        <f t="shared" si="3"/>
        <v>40713.463000000003</v>
      </c>
    </row>
    <row r="21" spans="1:15" x14ac:dyDescent="0.25">
      <c r="A21" t="s">
        <v>60</v>
      </c>
      <c r="B21" t="s">
        <v>125</v>
      </c>
      <c r="C21" s="16">
        <v>1112</v>
      </c>
      <c r="D21" s="2">
        <v>32000</v>
      </c>
      <c r="F21" s="2">
        <f t="shared" si="0"/>
        <v>918.4</v>
      </c>
      <c r="G21" s="2">
        <f t="shared" si="1"/>
        <v>972.8</v>
      </c>
      <c r="H21" s="2">
        <v>0</v>
      </c>
      <c r="I21" s="8">
        <f t="shared" si="4"/>
        <v>0</v>
      </c>
      <c r="J21" s="2">
        <v>75</v>
      </c>
      <c r="K21" s="2">
        <v>200</v>
      </c>
      <c r="L21" s="2">
        <v>0</v>
      </c>
      <c r="M21" s="2">
        <f t="shared" si="2"/>
        <v>2166.1999999999998</v>
      </c>
      <c r="O21" s="17">
        <f t="shared" si="3"/>
        <v>29833.8</v>
      </c>
    </row>
    <row r="22" spans="1:15" x14ac:dyDescent="0.25">
      <c r="A22" t="s">
        <v>8</v>
      </c>
      <c r="B22" t="s">
        <v>163</v>
      </c>
      <c r="C22" s="16">
        <v>80161</v>
      </c>
      <c r="D22" s="2">
        <v>30000</v>
      </c>
      <c r="F22" s="2">
        <f t="shared" si="0"/>
        <v>861</v>
      </c>
      <c r="G22" s="2">
        <f t="shared" si="1"/>
        <v>912</v>
      </c>
      <c r="I22" s="8">
        <f t="shared" si="4"/>
        <v>0</v>
      </c>
      <c r="J22" s="2">
        <v>75</v>
      </c>
      <c r="K22" s="2">
        <v>200</v>
      </c>
      <c r="L22" s="2">
        <v>0</v>
      </c>
      <c r="M22" s="2">
        <f t="shared" si="2"/>
        <v>2048</v>
      </c>
      <c r="O22" s="17">
        <f t="shared" si="3"/>
        <v>27952</v>
      </c>
    </row>
    <row r="23" spans="1:15" x14ac:dyDescent="0.25">
      <c r="A23" t="s">
        <v>66</v>
      </c>
      <c r="B23" t="s">
        <v>166</v>
      </c>
      <c r="C23" s="16">
        <v>80177</v>
      </c>
      <c r="D23" s="2">
        <v>80000</v>
      </c>
      <c r="F23" s="2">
        <f t="shared" si="0"/>
        <v>2296</v>
      </c>
      <c r="G23" s="2">
        <f t="shared" si="1"/>
        <v>2305.23</v>
      </c>
      <c r="I23" s="8">
        <f>((D23-F23-G23-H23-69430.91)*IF(D23&gt;69430.91,25%)+6387.625)</f>
        <v>7879.59</v>
      </c>
      <c r="J23" s="2">
        <v>75</v>
      </c>
      <c r="L23" s="2">
        <v>0</v>
      </c>
      <c r="M23" s="2">
        <f t="shared" si="2"/>
        <v>12555.82</v>
      </c>
      <c r="O23" s="17">
        <f t="shared" si="3"/>
        <v>67444.179999999993</v>
      </c>
    </row>
    <row r="24" spans="1:15" x14ac:dyDescent="0.25">
      <c r="A24" t="s">
        <v>63</v>
      </c>
      <c r="B24" t="s">
        <v>136</v>
      </c>
      <c r="C24" s="16">
        <v>1149</v>
      </c>
      <c r="D24" s="2">
        <v>45000</v>
      </c>
      <c r="F24" s="2">
        <f t="shared" si="0"/>
        <v>1291.5</v>
      </c>
      <c r="G24" s="2">
        <f t="shared" si="1"/>
        <v>1368</v>
      </c>
      <c r="I24" s="8">
        <f t="shared" si="4"/>
        <v>1352.0370000000003</v>
      </c>
      <c r="J24" s="2">
        <v>75</v>
      </c>
      <c r="L24" s="2">
        <v>0</v>
      </c>
      <c r="M24" s="2">
        <f t="shared" si="2"/>
        <v>4086.5370000000003</v>
      </c>
      <c r="O24" s="17">
        <f t="shared" si="3"/>
        <v>40913.463000000003</v>
      </c>
    </row>
    <row r="25" spans="1:15" x14ac:dyDescent="0.25">
      <c r="A25" t="s">
        <v>59</v>
      </c>
      <c r="B25" t="s">
        <v>137</v>
      </c>
      <c r="C25" s="16">
        <v>1137</v>
      </c>
      <c r="D25" s="2">
        <v>65000</v>
      </c>
      <c r="F25" s="2">
        <f t="shared" si="0"/>
        <v>1865.5</v>
      </c>
      <c r="G25" s="2">
        <f t="shared" si="1"/>
        <v>1976</v>
      </c>
      <c r="H25" s="2">
        <v>0</v>
      </c>
      <c r="I25" s="8">
        <f>((D25-F25-G25-H25-49990.33)*IF(D25&gt;49990.33,20%)+2499.51)</f>
        <v>4733.1440000000002</v>
      </c>
      <c r="J25" s="2">
        <v>75</v>
      </c>
      <c r="K25" s="2">
        <v>200</v>
      </c>
      <c r="L25" s="2">
        <v>0</v>
      </c>
      <c r="M25" s="2">
        <f t="shared" si="2"/>
        <v>8849.6440000000002</v>
      </c>
      <c r="O25" s="17">
        <f t="shared" si="3"/>
        <v>56150.356</v>
      </c>
    </row>
    <row r="26" spans="1:15" x14ac:dyDescent="0.25">
      <c r="A26" t="s">
        <v>64</v>
      </c>
      <c r="B26" t="s">
        <v>127</v>
      </c>
      <c r="C26" s="16">
        <v>1115</v>
      </c>
      <c r="D26" s="2">
        <v>18400</v>
      </c>
      <c r="F26" s="2">
        <f t="shared" si="0"/>
        <v>528.08000000000004</v>
      </c>
      <c r="G26" s="2">
        <f t="shared" si="1"/>
        <v>559.36</v>
      </c>
      <c r="I26" s="8">
        <f t="shared" si="4"/>
        <v>0</v>
      </c>
      <c r="J26" s="2">
        <v>75</v>
      </c>
      <c r="L26" s="2">
        <v>0</v>
      </c>
      <c r="M26" s="2">
        <f t="shared" si="2"/>
        <v>1162.44</v>
      </c>
      <c r="O26" s="17">
        <f t="shared" si="3"/>
        <v>17237.560000000001</v>
      </c>
    </row>
    <row r="27" spans="1:15" x14ac:dyDescent="0.25">
      <c r="A27" t="s">
        <v>68</v>
      </c>
      <c r="B27" t="s">
        <v>147</v>
      </c>
      <c r="C27" s="16">
        <v>80081</v>
      </c>
      <c r="D27" s="2">
        <v>14000</v>
      </c>
      <c r="F27" s="2">
        <f t="shared" si="0"/>
        <v>401.8</v>
      </c>
      <c r="G27" s="2">
        <f t="shared" si="1"/>
        <v>425.6</v>
      </c>
      <c r="I27" s="8">
        <f t="shared" si="4"/>
        <v>0</v>
      </c>
      <c r="J27" s="2">
        <v>75</v>
      </c>
      <c r="K27" s="2">
        <v>200</v>
      </c>
      <c r="L27" s="2">
        <v>0</v>
      </c>
      <c r="M27" s="2">
        <f t="shared" si="2"/>
        <v>1102.4000000000001</v>
      </c>
      <c r="O27" s="17">
        <f t="shared" si="3"/>
        <v>12897.6</v>
      </c>
    </row>
    <row r="28" spans="1:15" x14ac:dyDescent="0.25">
      <c r="A28" t="s">
        <v>27</v>
      </c>
      <c r="B28" t="s">
        <v>168</v>
      </c>
      <c r="C28" s="16">
        <v>80205</v>
      </c>
      <c r="D28" s="2">
        <v>11500</v>
      </c>
      <c r="F28" s="2">
        <f t="shared" si="0"/>
        <v>330.05</v>
      </c>
      <c r="G28" s="2">
        <f t="shared" si="1"/>
        <v>349.6</v>
      </c>
      <c r="I28" s="8">
        <f t="shared" si="4"/>
        <v>0</v>
      </c>
      <c r="J28" s="2">
        <v>75</v>
      </c>
      <c r="L28" s="2">
        <v>0</v>
      </c>
      <c r="M28" s="2">
        <f t="shared" si="2"/>
        <v>754.65000000000009</v>
      </c>
      <c r="O28" s="17">
        <f t="shared" si="3"/>
        <v>10745.35</v>
      </c>
    </row>
    <row r="29" spans="1:15" x14ac:dyDescent="0.25">
      <c r="A29" t="s">
        <v>77</v>
      </c>
      <c r="B29" t="s">
        <v>150</v>
      </c>
      <c r="C29" s="16">
        <v>80123</v>
      </c>
      <c r="D29" s="2">
        <v>45000</v>
      </c>
      <c r="F29" s="2">
        <f t="shared" si="0"/>
        <v>1291.5</v>
      </c>
      <c r="G29" s="2">
        <f t="shared" si="1"/>
        <v>1368</v>
      </c>
      <c r="I29" s="8">
        <f t="shared" si="4"/>
        <v>1352.0370000000003</v>
      </c>
      <c r="J29" s="2">
        <v>75</v>
      </c>
      <c r="L29" s="2">
        <v>0</v>
      </c>
      <c r="M29" s="2">
        <f t="shared" si="2"/>
        <v>4086.5370000000003</v>
      </c>
      <c r="O29" s="17">
        <f t="shared" si="3"/>
        <v>40913.463000000003</v>
      </c>
    </row>
    <row r="30" spans="1:15" x14ac:dyDescent="0.25">
      <c r="A30" t="s">
        <v>28</v>
      </c>
      <c r="B30" t="s">
        <v>165</v>
      </c>
      <c r="C30" s="16">
        <v>80175</v>
      </c>
      <c r="D30" s="2">
        <v>30000</v>
      </c>
      <c r="F30" s="2">
        <f t="shared" si="0"/>
        <v>861</v>
      </c>
      <c r="G30" s="2">
        <f t="shared" si="1"/>
        <v>912</v>
      </c>
      <c r="I30" s="8">
        <f t="shared" si="4"/>
        <v>0</v>
      </c>
      <c r="J30" s="2">
        <v>75</v>
      </c>
      <c r="K30" s="2">
        <v>200</v>
      </c>
      <c r="L30" s="2">
        <v>0</v>
      </c>
      <c r="M30" s="2">
        <f t="shared" si="2"/>
        <v>2048</v>
      </c>
      <c r="O30" s="17">
        <f t="shared" si="3"/>
        <v>27952</v>
      </c>
    </row>
    <row r="31" spans="1:15" x14ac:dyDescent="0.25">
      <c r="A31" t="s">
        <v>61</v>
      </c>
      <c r="B31" t="s">
        <v>117</v>
      </c>
      <c r="C31" s="16">
        <v>1004</v>
      </c>
      <c r="D31" s="2">
        <v>26450</v>
      </c>
      <c r="F31" s="2">
        <f t="shared" si="0"/>
        <v>759.11500000000001</v>
      </c>
      <c r="G31" s="2">
        <f t="shared" si="1"/>
        <v>804.08</v>
      </c>
      <c r="H31" s="2">
        <v>0</v>
      </c>
      <c r="I31" s="8">
        <f t="shared" si="4"/>
        <v>0</v>
      </c>
      <c r="J31" s="2">
        <v>75</v>
      </c>
      <c r="K31" s="2">
        <v>200</v>
      </c>
      <c r="L31" s="2">
        <v>0</v>
      </c>
      <c r="M31" s="2">
        <f t="shared" si="2"/>
        <v>1838.1950000000002</v>
      </c>
      <c r="O31" s="17">
        <f t="shared" si="3"/>
        <v>24611.805</v>
      </c>
    </row>
    <row r="32" spans="1:15" x14ac:dyDescent="0.25">
      <c r="A32" t="s">
        <v>50</v>
      </c>
      <c r="B32" t="s">
        <v>123</v>
      </c>
      <c r="C32" s="16">
        <v>1135</v>
      </c>
      <c r="D32" s="2">
        <v>10000</v>
      </c>
      <c r="F32" s="2">
        <f t="shared" si="0"/>
        <v>287</v>
      </c>
      <c r="G32" s="2">
        <f t="shared" si="1"/>
        <v>304</v>
      </c>
      <c r="H32" s="2">
        <v>0</v>
      </c>
      <c r="I32" s="8">
        <f t="shared" si="4"/>
        <v>0</v>
      </c>
      <c r="J32" s="2">
        <v>75</v>
      </c>
      <c r="K32" s="2">
        <v>200</v>
      </c>
      <c r="L32" s="2">
        <v>0</v>
      </c>
      <c r="M32" s="2">
        <f t="shared" si="2"/>
        <v>866</v>
      </c>
      <c r="O32" s="17">
        <f t="shared" si="3"/>
        <v>9134</v>
      </c>
    </row>
    <row r="33" spans="1:15" x14ac:dyDescent="0.25">
      <c r="A33" t="s">
        <v>14</v>
      </c>
      <c r="B33" t="s">
        <v>156</v>
      </c>
      <c r="C33" s="16">
        <v>80135</v>
      </c>
      <c r="D33" s="2">
        <v>25000</v>
      </c>
      <c r="F33" s="2">
        <f t="shared" si="0"/>
        <v>717.5</v>
      </c>
      <c r="G33" s="2">
        <f t="shared" si="1"/>
        <v>760</v>
      </c>
      <c r="I33" s="8">
        <f t="shared" si="4"/>
        <v>0</v>
      </c>
      <c r="J33" s="2">
        <v>75</v>
      </c>
      <c r="L33" s="2">
        <v>0</v>
      </c>
      <c r="M33" s="2">
        <f t="shared" si="2"/>
        <v>1552.5</v>
      </c>
      <c r="O33" s="17">
        <f t="shared" si="3"/>
        <v>23447.5</v>
      </c>
    </row>
    <row r="34" spans="1:15" x14ac:dyDescent="0.25">
      <c r="A34" t="s">
        <v>53</v>
      </c>
      <c r="B34" t="s">
        <v>123</v>
      </c>
      <c r="C34" s="16">
        <v>1117</v>
      </c>
      <c r="D34" s="2">
        <v>10000</v>
      </c>
      <c r="F34" s="2">
        <f t="shared" si="0"/>
        <v>287</v>
      </c>
      <c r="G34" s="2">
        <f t="shared" si="1"/>
        <v>304</v>
      </c>
      <c r="H34" s="2">
        <v>0</v>
      </c>
      <c r="I34" s="8">
        <f t="shared" si="4"/>
        <v>0</v>
      </c>
      <c r="J34" s="2">
        <v>75</v>
      </c>
      <c r="K34" s="2">
        <v>200</v>
      </c>
      <c r="L34" s="2">
        <v>0</v>
      </c>
      <c r="M34" s="2">
        <f t="shared" si="2"/>
        <v>866</v>
      </c>
      <c r="O34" s="17">
        <f t="shared" si="3"/>
        <v>9134</v>
      </c>
    </row>
    <row r="35" spans="1:15" x14ac:dyDescent="0.25">
      <c r="A35" t="s">
        <v>41</v>
      </c>
      <c r="B35" t="s">
        <v>118</v>
      </c>
      <c r="C35" s="16">
        <v>1020</v>
      </c>
      <c r="D35" s="2">
        <v>24000</v>
      </c>
      <c r="F35" s="2">
        <f t="shared" si="0"/>
        <v>688.8</v>
      </c>
      <c r="G35" s="2">
        <f t="shared" si="1"/>
        <v>729.6</v>
      </c>
      <c r="H35" s="2">
        <v>0</v>
      </c>
      <c r="I35" s="8">
        <f t="shared" si="4"/>
        <v>0</v>
      </c>
      <c r="J35" s="2">
        <v>75</v>
      </c>
      <c r="K35" s="2">
        <v>200</v>
      </c>
      <c r="L35" s="2">
        <v>0</v>
      </c>
      <c r="M35" s="2">
        <f t="shared" si="2"/>
        <v>1693.4</v>
      </c>
      <c r="O35" s="17">
        <f t="shared" si="3"/>
        <v>22306.6</v>
      </c>
    </row>
    <row r="36" spans="1:15" x14ac:dyDescent="0.25">
      <c r="A36" t="s">
        <v>1</v>
      </c>
      <c r="B36" t="s">
        <v>170</v>
      </c>
      <c r="C36" s="16">
        <v>80248</v>
      </c>
      <c r="D36" s="2">
        <v>40000</v>
      </c>
      <c r="F36" s="2">
        <f t="shared" si="0"/>
        <v>1148</v>
      </c>
      <c r="G36" s="2">
        <f t="shared" si="1"/>
        <v>1216</v>
      </c>
      <c r="I36" s="8">
        <f t="shared" si="4"/>
        <v>646.36200000000019</v>
      </c>
      <c r="J36" s="2">
        <v>75</v>
      </c>
      <c r="K36" s="2">
        <v>200</v>
      </c>
      <c r="L36" s="2">
        <v>0</v>
      </c>
      <c r="M36" s="2">
        <f t="shared" si="2"/>
        <v>3285.3620000000001</v>
      </c>
      <c r="O36" s="17">
        <f t="shared" si="3"/>
        <v>36714.637999999999</v>
      </c>
    </row>
    <row r="37" spans="1:15" x14ac:dyDescent="0.25">
      <c r="A37" t="s">
        <v>4</v>
      </c>
      <c r="B37" t="s">
        <v>167</v>
      </c>
      <c r="D37" s="2">
        <v>15000</v>
      </c>
      <c r="F37" s="2">
        <f t="shared" si="0"/>
        <v>430.5</v>
      </c>
      <c r="G37" s="2">
        <f t="shared" si="1"/>
        <v>456</v>
      </c>
      <c r="I37" s="8">
        <f t="shared" si="4"/>
        <v>0</v>
      </c>
      <c r="J37" s="2">
        <v>75</v>
      </c>
      <c r="L37" s="2">
        <v>0</v>
      </c>
      <c r="M37" s="2">
        <f t="shared" si="2"/>
        <v>961.5</v>
      </c>
      <c r="O37" s="17">
        <f t="shared" si="3"/>
        <v>14038.5</v>
      </c>
    </row>
    <row r="38" spans="1:15" x14ac:dyDescent="0.25">
      <c r="A38" t="s">
        <v>16</v>
      </c>
      <c r="B38" t="s">
        <v>153</v>
      </c>
      <c r="C38" s="16">
        <v>80127</v>
      </c>
      <c r="D38" s="2">
        <v>40000</v>
      </c>
      <c r="F38" s="2">
        <f t="shared" si="0"/>
        <v>1148</v>
      </c>
      <c r="G38" s="2">
        <f t="shared" si="1"/>
        <v>1216</v>
      </c>
      <c r="I38" s="8">
        <f t="shared" si="4"/>
        <v>646.36200000000019</v>
      </c>
      <c r="J38" s="2">
        <v>75</v>
      </c>
      <c r="L38" s="2">
        <v>0</v>
      </c>
      <c r="M38" s="2">
        <f t="shared" si="2"/>
        <v>3085.3620000000001</v>
      </c>
      <c r="O38" s="17">
        <f t="shared" si="3"/>
        <v>36914.637999999999</v>
      </c>
    </row>
    <row r="39" spans="1:15" x14ac:dyDescent="0.25">
      <c r="A39" t="s">
        <v>38</v>
      </c>
      <c r="B39" t="s">
        <v>120</v>
      </c>
      <c r="C39" s="16">
        <v>1175</v>
      </c>
      <c r="D39" s="2">
        <v>24000</v>
      </c>
      <c r="F39" s="2">
        <f t="shared" si="0"/>
        <v>688.8</v>
      </c>
      <c r="G39" s="2">
        <f t="shared" si="1"/>
        <v>729.6</v>
      </c>
      <c r="I39" s="8">
        <f t="shared" si="4"/>
        <v>0</v>
      </c>
      <c r="J39" s="2">
        <v>75</v>
      </c>
      <c r="K39" s="2">
        <v>200</v>
      </c>
      <c r="L39" s="2">
        <v>0</v>
      </c>
      <c r="M39" s="2">
        <f t="shared" si="2"/>
        <v>1693.4</v>
      </c>
      <c r="O39" s="17">
        <f t="shared" si="3"/>
        <v>22306.6</v>
      </c>
    </row>
    <row r="40" spans="1:15" x14ac:dyDescent="0.25">
      <c r="A40" t="s">
        <v>99</v>
      </c>
      <c r="B40" t="s">
        <v>155</v>
      </c>
      <c r="C40" s="16">
        <v>80237</v>
      </c>
      <c r="D40" s="2">
        <v>22000</v>
      </c>
      <c r="F40" s="2">
        <f t="shared" si="0"/>
        <v>631.4</v>
      </c>
      <c r="G40" s="2">
        <f t="shared" si="1"/>
        <v>668.8</v>
      </c>
      <c r="I40" s="8">
        <f t="shared" si="4"/>
        <v>0</v>
      </c>
      <c r="J40" s="2">
        <v>75</v>
      </c>
      <c r="L40" s="2">
        <v>0</v>
      </c>
      <c r="M40" s="2">
        <f t="shared" si="2"/>
        <v>1375.1999999999998</v>
      </c>
      <c r="O40" s="17">
        <f t="shared" si="3"/>
        <v>20624.8</v>
      </c>
    </row>
    <row r="41" spans="1:15" x14ac:dyDescent="0.25">
      <c r="A41" t="s">
        <v>100</v>
      </c>
      <c r="B41" t="s">
        <v>155</v>
      </c>
      <c r="C41" s="16">
        <v>80238</v>
      </c>
      <c r="D41" s="2">
        <v>22000</v>
      </c>
      <c r="F41" s="2">
        <f t="shared" si="0"/>
        <v>631.4</v>
      </c>
      <c r="G41" s="2">
        <f t="shared" si="1"/>
        <v>668.8</v>
      </c>
      <c r="I41" s="8">
        <f t="shared" si="4"/>
        <v>0</v>
      </c>
      <c r="J41" s="2">
        <v>75</v>
      </c>
      <c r="K41" s="2">
        <v>200</v>
      </c>
      <c r="L41" s="2">
        <v>0</v>
      </c>
      <c r="M41" s="2">
        <f t="shared" si="2"/>
        <v>1575.1999999999998</v>
      </c>
      <c r="O41" s="17">
        <f t="shared" si="3"/>
        <v>20424.8</v>
      </c>
    </row>
    <row r="42" spans="1:15" x14ac:dyDescent="0.25">
      <c r="A42" t="s">
        <v>36</v>
      </c>
      <c r="B42" t="s">
        <v>142</v>
      </c>
      <c r="C42" s="16">
        <v>1173</v>
      </c>
      <c r="D42" s="2">
        <v>80000</v>
      </c>
      <c r="F42" s="2">
        <f t="shared" si="0"/>
        <v>2296</v>
      </c>
      <c r="G42" s="2">
        <f t="shared" si="1"/>
        <v>2305.23</v>
      </c>
      <c r="H42" s="2">
        <v>1589.16</v>
      </c>
      <c r="I42" s="8">
        <f>((D42-F42-G42-H42-69430.91)*IF(D42&gt;69430.91,25%)+6387.625)</f>
        <v>7482.2999999999993</v>
      </c>
      <c r="J42" s="2">
        <v>75</v>
      </c>
      <c r="L42" s="2">
        <v>0</v>
      </c>
      <c r="M42" s="2">
        <f t="shared" si="2"/>
        <v>13747.689999999999</v>
      </c>
      <c r="O42" s="17">
        <f t="shared" si="3"/>
        <v>66252.31</v>
      </c>
    </row>
    <row r="43" spans="1:15" x14ac:dyDescent="0.25">
      <c r="A43" t="s">
        <v>75</v>
      </c>
      <c r="B43" t="s">
        <v>145</v>
      </c>
      <c r="C43" s="16">
        <v>1181</v>
      </c>
      <c r="D43" s="2">
        <v>14000</v>
      </c>
      <c r="F43" s="2">
        <f t="shared" si="0"/>
        <v>401.8</v>
      </c>
      <c r="G43" s="2">
        <f t="shared" si="1"/>
        <v>425.6</v>
      </c>
      <c r="I43" s="8">
        <f t="shared" si="4"/>
        <v>0</v>
      </c>
      <c r="J43" s="2">
        <v>75</v>
      </c>
      <c r="K43" s="2">
        <v>200</v>
      </c>
      <c r="L43" s="2">
        <v>0</v>
      </c>
      <c r="M43" s="2">
        <f t="shared" si="2"/>
        <v>1102.4000000000001</v>
      </c>
      <c r="O43" s="17">
        <f t="shared" si="3"/>
        <v>12897.6</v>
      </c>
    </row>
    <row r="44" spans="1:15" x14ac:dyDescent="0.25">
      <c r="A44" t="s">
        <v>11</v>
      </c>
      <c r="B44" t="s">
        <v>152</v>
      </c>
      <c r="C44" s="16">
        <v>80126</v>
      </c>
      <c r="D44" s="2">
        <v>30000</v>
      </c>
      <c r="F44" s="2">
        <f t="shared" si="0"/>
        <v>861</v>
      </c>
      <c r="G44" s="2">
        <f t="shared" si="1"/>
        <v>912</v>
      </c>
      <c r="H44" s="2">
        <v>794.58</v>
      </c>
      <c r="I44" s="8">
        <f t="shared" si="4"/>
        <v>0</v>
      </c>
      <c r="J44" s="2">
        <v>75</v>
      </c>
      <c r="K44" s="2">
        <v>200</v>
      </c>
      <c r="L44" s="2">
        <v>0</v>
      </c>
      <c r="M44" s="2">
        <f t="shared" si="2"/>
        <v>2842.58</v>
      </c>
      <c r="O44" s="17">
        <f t="shared" si="3"/>
        <v>27157.42</v>
      </c>
    </row>
    <row r="45" spans="1:15" x14ac:dyDescent="0.25">
      <c r="A45" t="s">
        <v>47</v>
      </c>
      <c r="B45" t="s">
        <v>138</v>
      </c>
      <c r="C45" s="16">
        <v>1150</v>
      </c>
      <c r="D45" s="2">
        <v>125000</v>
      </c>
      <c r="F45" s="2">
        <f t="shared" si="0"/>
        <v>3587.5</v>
      </c>
      <c r="G45" s="2">
        <f t="shared" si="1"/>
        <v>2305.23</v>
      </c>
      <c r="H45" s="2">
        <v>794.58</v>
      </c>
      <c r="I45" s="8">
        <f>((D45-F45-G45-H45-69430.91)*IF(D45&gt;69430.91,25%)+6387.625)</f>
        <v>18608.07</v>
      </c>
      <c r="J45" s="2">
        <v>75</v>
      </c>
      <c r="K45" s="2">
        <v>200</v>
      </c>
      <c r="L45" s="2">
        <v>0</v>
      </c>
      <c r="M45" s="2">
        <f t="shared" si="2"/>
        <v>25570.379999999997</v>
      </c>
      <c r="O45" s="17">
        <f t="shared" si="3"/>
        <v>99429.62</v>
      </c>
    </row>
    <row r="46" spans="1:15" x14ac:dyDescent="0.25">
      <c r="I46" s="8"/>
      <c r="O46" s="17"/>
    </row>
    <row r="47" spans="1:15" ht="18.75" x14ac:dyDescent="0.3">
      <c r="A47" s="1"/>
      <c r="B47" s="1"/>
      <c r="C47" s="1"/>
      <c r="D47" s="1"/>
      <c r="E47" s="1"/>
      <c r="F47" s="38" t="s">
        <v>92</v>
      </c>
      <c r="G47" s="38"/>
      <c r="H47" s="38"/>
      <c r="I47" s="38"/>
      <c r="J47" s="38"/>
      <c r="K47" s="38"/>
      <c r="L47" s="38"/>
      <c r="M47" s="38"/>
      <c r="N47" s="1"/>
      <c r="O47" s="1"/>
    </row>
    <row r="48" spans="1:15" ht="18.75" x14ac:dyDescent="0.3">
      <c r="A48" s="9" t="s">
        <v>80</v>
      </c>
      <c r="B48" s="9"/>
      <c r="C48" s="9"/>
      <c r="D48" s="6" t="s">
        <v>78</v>
      </c>
      <c r="E48" s="6"/>
      <c r="F48" s="6" t="s">
        <v>93</v>
      </c>
      <c r="G48" s="6" t="s">
        <v>95</v>
      </c>
      <c r="H48" s="6" t="s">
        <v>103</v>
      </c>
      <c r="I48" s="6" t="s">
        <v>94</v>
      </c>
      <c r="J48" s="6" t="s">
        <v>104</v>
      </c>
      <c r="K48" s="6" t="s">
        <v>105</v>
      </c>
      <c r="L48" s="6" t="s">
        <v>96</v>
      </c>
      <c r="M48" s="6" t="s">
        <v>97</v>
      </c>
      <c r="O48" s="1" t="s">
        <v>79</v>
      </c>
    </row>
    <row r="49" spans="1:15" x14ac:dyDescent="0.25">
      <c r="A49" t="s">
        <v>56</v>
      </c>
      <c r="B49" t="s">
        <v>123</v>
      </c>
      <c r="C49" s="16">
        <v>1125</v>
      </c>
      <c r="D49" s="2">
        <v>10000</v>
      </c>
      <c r="F49" s="2">
        <f t="shared" ref="F49:F86" si="5">D49*0.0287</f>
        <v>287</v>
      </c>
      <c r="G49" s="2">
        <f t="shared" ref="G49:G86" si="6">IF(D49&lt;75829.93,D49*0.0304,2305.23)</f>
        <v>304</v>
      </c>
      <c r="H49" s="2">
        <v>0</v>
      </c>
      <c r="I49" s="8">
        <f>(D49-F49-G49-H49-33326.92)*IF(D49&gt;33326.92,15%)</f>
        <v>0</v>
      </c>
      <c r="J49" s="2">
        <v>75</v>
      </c>
      <c r="K49" s="2">
        <v>200</v>
      </c>
      <c r="L49" s="2">
        <v>0</v>
      </c>
      <c r="M49" s="2">
        <f t="shared" ref="M49:M86" si="7">F49+G49+H49+I49+J49+K49+L49</f>
        <v>866</v>
      </c>
      <c r="O49" s="17">
        <f t="shared" ref="O49:O86" si="8">D49-M49</f>
        <v>9134</v>
      </c>
    </row>
    <row r="50" spans="1:15" x14ac:dyDescent="0.25">
      <c r="A50" t="s">
        <v>46</v>
      </c>
      <c r="B50" t="s">
        <v>120</v>
      </c>
      <c r="C50" s="16">
        <v>1061</v>
      </c>
      <c r="D50" s="2">
        <v>30000</v>
      </c>
      <c r="F50" s="2">
        <f t="shared" si="5"/>
        <v>861</v>
      </c>
      <c r="G50" s="2">
        <f t="shared" si="6"/>
        <v>912</v>
      </c>
      <c r="H50" s="2">
        <v>0</v>
      </c>
      <c r="I50" s="8">
        <f>(D50-F50-G50-H50-33326.92)*IF(D50&gt;33326.92,15%)</f>
        <v>0</v>
      </c>
      <c r="J50" s="2">
        <v>75</v>
      </c>
      <c r="K50" s="2">
        <v>200</v>
      </c>
      <c r="L50" s="2">
        <v>0</v>
      </c>
      <c r="M50" s="2">
        <f t="shared" si="7"/>
        <v>2048</v>
      </c>
      <c r="O50" s="17">
        <f t="shared" si="8"/>
        <v>27952</v>
      </c>
    </row>
    <row r="51" spans="1:15" x14ac:dyDescent="0.25">
      <c r="A51" t="s">
        <v>69</v>
      </c>
      <c r="B51" t="s">
        <v>169</v>
      </c>
      <c r="C51" s="16">
        <v>80213</v>
      </c>
      <c r="D51" s="2">
        <v>25000</v>
      </c>
      <c r="F51" s="2">
        <f t="shared" si="5"/>
        <v>717.5</v>
      </c>
      <c r="G51" s="2">
        <f t="shared" si="6"/>
        <v>760</v>
      </c>
      <c r="I51" s="8">
        <f>(D51-F51-G51-H51-33326.92)*IF(D51&gt;33326.92,15%)</f>
        <v>0</v>
      </c>
      <c r="J51" s="2">
        <v>75</v>
      </c>
      <c r="K51" s="2">
        <v>200</v>
      </c>
      <c r="L51" s="2">
        <v>0</v>
      </c>
      <c r="M51" s="2">
        <f t="shared" si="7"/>
        <v>1752.5</v>
      </c>
      <c r="O51" s="17">
        <f t="shared" si="8"/>
        <v>23247.5</v>
      </c>
    </row>
    <row r="52" spans="1:15" x14ac:dyDescent="0.25">
      <c r="A52" t="s">
        <v>12</v>
      </c>
      <c r="B52" t="s">
        <v>123</v>
      </c>
      <c r="C52" s="16">
        <v>80128</v>
      </c>
      <c r="D52" s="2">
        <v>13000</v>
      </c>
      <c r="F52" s="2">
        <f t="shared" si="5"/>
        <v>373.1</v>
      </c>
      <c r="G52" s="2">
        <f t="shared" si="6"/>
        <v>395.2</v>
      </c>
      <c r="I52" s="8">
        <f>(D52-F52-G52-H52-33326.92)*IF(D52&gt;33326.92,15%)</f>
        <v>0</v>
      </c>
      <c r="J52" s="2">
        <v>75</v>
      </c>
      <c r="K52" s="2">
        <v>200</v>
      </c>
      <c r="L52" s="2">
        <v>0</v>
      </c>
      <c r="M52" s="2">
        <f t="shared" si="7"/>
        <v>1043.3</v>
      </c>
      <c r="O52" s="17">
        <f t="shared" si="8"/>
        <v>11956.7</v>
      </c>
    </row>
    <row r="53" spans="1:15" x14ac:dyDescent="0.25">
      <c r="A53" t="s">
        <v>25</v>
      </c>
      <c r="B53" t="s">
        <v>161</v>
      </c>
      <c r="C53" s="16">
        <v>80151</v>
      </c>
      <c r="D53" s="2">
        <v>20000</v>
      </c>
      <c r="F53" s="2">
        <f t="shared" si="5"/>
        <v>574</v>
      </c>
      <c r="G53" s="2">
        <f t="shared" si="6"/>
        <v>608</v>
      </c>
      <c r="I53" s="8">
        <f>(D53-F53-G53-H53-33326.92)*IF(D53&gt;33326.92,15%)</f>
        <v>0</v>
      </c>
      <c r="J53" s="2">
        <v>75</v>
      </c>
      <c r="L53" s="2">
        <v>0</v>
      </c>
      <c r="M53" s="2">
        <f t="shared" si="7"/>
        <v>1257</v>
      </c>
      <c r="O53" s="17">
        <f t="shared" si="8"/>
        <v>18743</v>
      </c>
    </row>
    <row r="54" spans="1:15" x14ac:dyDescent="0.25">
      <c r="A54" t="s">
        <v>74</v>
      </c>
      <c r="B54" t="s">
        <v>141</v>
      </c>
      <c r="C54" s="16">
        <v>1170</v>
      </c>
      <c r="D54" s="2">
        <v>35000</v>
      </c>
      <c r="F54" s="2">
        <f t="shared" si="5"/>
        <v>1004.5</v>
      </c>
      <c r="G54" s="2">
        <f t="shared" si="6"/>
        <v>1064</v>
      </c>
      <c r="H54" s="2">
        <v>794.58</v>
      </c>
      <c r="I54" s="8">
        <v>0</v>
      </c>
      <c r="J54" s="2">
        <v>75</v>
      </c>
      <c r="K54" s="2">
        <v>200</v>
      </c>
      <c r="L54" s="2">
        <v>0</v>
      </c>
      <c r="M54" s="2">
        <f t="shared" si="7"/>
        <v>3138.08</v>
      </c>
      <c r="O54" s="17">
        <f t="shared" si="8"/>
        <v>31861.919999999998</v>
      </c>
    </row>
    <row r="55" spans="1:15" x14ac:dyDescent="0.25">
      <c r="A55" t="s">
        <v>29</v>
      </c>
      <c r="B55" t="s">
        <v>117</v>
      </c>
      <c r="C55" s="16">
        <v>80176</v>
      </c>
      <c r="D55" s="2">
        <v>20000</v>
      </c>
      <c r="F55" s="2">
        <f t="shared" si="5"/>
        <v>574</v>
      </c>
      <c r="G55" s="2">
        <f t="shared" si="6"/>
        <v>608</v>
      </c>
      <c r="I55" s="8">
        <f t="shared" ref="I55:I85" si="9">(D55-F55-G55-H55-33326.92)*IF(D55&gt;33326.92,15%)</f>
        <v>0</v>
      </c>
      <c r="J55" s="2">
        <v>75</v>
      </c>
      <c r="K55" s="2">
        <v>200</v>
      </c>
      <c r="L55" s="2">
        <v>0</v>
      </c>
      <c r="M55" s="2">
        <f t="shared" si="7"/>
        <v>1457</v>
      </c>
      <c r="O55" s="17">
        <f t="shared" si="8"/>
        <v>18543</v>
      </c>
    </row>
    <row r="56" spans="1:15" x14ac:dyDescent="0.25">
      <c r="A56" t="s">
        <v>67</v>
      </c>
      <c r="B56" t="s">
        <v>132</v>
      </c>
      <c r="C56" s="16">
        <v>1123</v>
      </c>
      <c r="D56" s="2">
        <v>22000</v>
      </c>
      <c r="F56" s="2">
        <f t="shared" si="5"/>
        <v>631.4</v>
      </c>
      <c r="G56" s="2">
        <f t="shared" si="6"/>
        <v>668.8</v>
      </c>
      <c r="H56" s="2">
        <v>0</v>
      </c>
      <c r="I56" s="8">
        <f t="shared" si="9"/>
        <v>0</v>
      </c>
      <c r="J56" s="2">
        <v>75</v>
      </c>
      <c r="K56" s="2">
        <v>200</v>
      </c>
      <c r="L56" s="2">
        <v>0</v>
      </c>
      <c r="M56" s="2">
        <f t="shared" si="7"/>
        <v>1575.1999999999998</v>
      </c>
      <c r="O56" s="17">
        <f t="shared" si="8"/>
        <v>20424.8</v>
      </c>
    </row>
    <row r="57" spans="1:15" x14ac:dyDescent="0.25">
      <c r="A57" t="s">
        <v>98</v>
      </c>
      <c r="B57" t="s">
        <v>155</v>
      </c>
      <c r="C57" s="16">
        <v>80235</v>
      </c>
      <c r="D57" s="2">
        <v>22000</v>
      </c>
      <c r="F57" s="2">
        <f t="shared" si="5"/>
        <v>631.4</v>
      </c>
      <c r="G57" s="2">
        <f t="shared" si="6"/>
        <v>668.8</v>
      </c>
      <c r="I57" s="8">
        <f t="shared" si="9"/>
        <v>0</v>
      </c>
      <c r="J57" s="2">
        <v>75</v>
      </c>
      <c r="K57" s="2">
        <v>200</v>
      </c>
      <c r="L57" s="2">
        <v>0</v>
      </c>
      <c r="M57" s="2">
        <f t="shared" si="7"/>
        <v>1575.1999999999998</v>
      </c>
      <c r="O57" s="17">
        <f t="shared" si="8"/>
        <v>20424.8</v>
      </c>
    </row>
    <row r="58" spans="1:15" x14ac:dyDescent="0.25">
      <c r="A58" t="s">
        <v>20</v>
      </c>
      <c r="B58" t="s">
        <v>155</v>
      </c>
      <c r="C58" s="16">
        <v>80195</v>
      </c>
      <c r="D58" s="2">
        <v>20000</v>
      </c>
      <c r="F58" s="2">
        <f t="shared" si="5"/>
        <v>574</v>
      </c>
      <c r="G58" s="2">
        <f t="shared" si="6"/>
        <v>608</v>
      </c>
      <c r="I58" s="8">
        <f t="shared" si="9"/>
        <v>0</v>
      </c>
      <c r="J58" s="2">
        <v>75</v>
      </c>
      <c r="K58" s="2">
        <v>200</v>
      </c>
      <c r="L58" s="2">
        <v>0</v>
      </c>
      <c r="M58" s="2">
        <f t="shared" si="7"/>
        <v>1457</v>
      </c>
      <c r="O58" s="17">
        <f t="shared" si="8"/>
        <v>18543</v>
      </c>
    </row>
    <row r="59" spans="1:15" x14ac:dyDescent="0.25">
      <c r="A59" t="s">
        <v>39</v>
      </c>
      <c r="B59" t="s">
        <v>117</v>
      </c>
      <c r="C59" s="16">
        <v>1176</v>
      </c>
      <c r="D59" s="2">
        <v>20000</v>
      </c>
      <c r="F59" s="2">
        <f t="shared" si="5"/>
        <v>574</v>
      </c>
      <c r="G59" s="2">
        <f t="shared" si="6"/>
        <v>608</v>
      </c>
      <c r="H59" s="2">
        <v>794.58</v>
      </c>
      <c r="I59" s="8">
        <f t="shared" si="9"/>
        <v>0</v>
      </c>
      <c r="J59" s="2">
        <v>75</v>
      </c>
      <c r="K59" s="2">
        <v>200</v>
      </c>
      <c r="L59" s="2">
        <v>0</v>
      </c>
      <c r="M59" s="2">
        <f t="shared" si="7"/>
        <v>2251.58</v>
      </c>
      <c r="O59" s="17">
        <f t="shared" si="8"/>
        <v>17748.419999999998</v>
      </c>
    </row>
    <row r="60" spans="1:15" x14ac:dyDescent="0.25">
      <c r="A60" t="s">
        <v>45</v>
      </c>
      <c r="B60" t="s">
        <v>130</v>
      </c>
      <c r="C60" s="16">
        <v>1121</v>
      </c>
      <c r="D60" s="2">
        <v>32000</v>
      </c>
      <c r="F60" s="2">
        <f t="shared" si="5"/>
        <v>918.4</v>
      </c>
      <c r="G60" s="2">
        <f t="shared" si="6"/>
        <v>972.8</v>
      </c>
      <c r="H60" s="2">
        <v>0</v>
      </c>
      <c r="I60" s="8">
        <f t="shared" si="9"/>
        <v>0</v>
      </c>
      <c r="J60" s="2">
        <v>75</v>
      </c>
      <c r="K60" s="2">
        <v>200</v>
      </c>
      <c r="L60" s="2">
        <v>0</v>
      </c>
      <c r="M60" s="2">
        <f t="shared" si="7"/>
        <v>2166.1999999999998</v>
      </c>
      <c r="O60" s="17">
        <f t="shared" si="8"/>
        <v>29833.8</v>
      </c>
    </row>
    <row r="61" spans="1:15" x14ac:dyDescent="0.25">
      <c r="A61" t="s">
        <v>18</v>
      </c>
      <c r="B61" t="s">
        <v>151</v>
      </c>
      <c r="C61" s="16">
        <v>80125</v>
      </c>
      <c r="D61" s="2">
        <v>11500</v>
      </c>
      <c r="F61" s="2">
        <f t="shared" si="5"/>
        <v>330.05</v>
      </c>
      <c r="G61" s="2">
        <f t="shared" si="6"/>
        <v>349.6</v>
      </c>
      <c r="I61" s="8">
        <f t="shared" si="9"/>
        <v>0</v>
      </c>
      <c r="J61" s="2">
        <v>75</v>
      </c>
      <c r="K61" s="2">
        <v>200</v>
      </c>
      <c r="L61" s="2">
        <v>0</v>
      </c>
      <c r="M61" s="2">
        <f t="shared" si="7"/>
        <v>954.65000000000009</v>
      </c>
      <c r="O61" s="17">
        <f t="shared" si="8"/>
        <v>10545.35</v>
      </c>
    </row>
    <row r="62" spans="1:15" x14ac:dyDescent="0.25">
      <c r="A62" t="s">
        <v>3</v>
      </c>
      <c r="B62" t="s">
        <v>130</v>
      </c>
      <c r="C62" s="16">
        <v>80242</v>
      </c>
      <c r="D62" s="2">
        <v>32000</v>
      </c>
      <c r="F62" s="2">
        <f t="shared" si="5"/>
        <v>918.4</v>
      </c>
      <c r="G62" s="2">
        <f t="shared" si="6"/>
        <v>972.8</v>
      </c>
      <c r="H62" s="2">
        <v>1589.16</v>
      </c>
      <c r="I62" s="8">
        <f t="shared" si="9"/>
        <v>0</v>
      </c>
      <c r="J62" s="2">
        <v>75</v>
      </c>
      <c r="K62" s="2">
        <v>200</v>
      </c>
      <c r="L62" s="2">
        <v>0</v>
      </c>
      <c r="M62" s="2">
        <f t="shared" si="7"/>
        <v>3755.3599999999997</v>
      </c>
      <c r="O62" s="17">
        <f t="shared" si="8"/>
        <v>28244.639999999999</v>
      </c>
    </row>
    <row r="63" spans="1:15" x14ac:dyDescent="0.25">
      <c r="A63" t="s">
        <v>49</v>
      </c>
      <c r="B63" t="s">
        <v>134</v>
      </c>
      <c r="C63" s="16">
        <v>1143</v>
      </c>
      <c r="D63" s="2">
        <v>30000</v>
      </c>
      <c r="F63" s="2">
        <f t="shared" si="5"/>
        <v>861</v>
      </c>
      <c r="G63" s="2">
        <f t="shared" si="6"/>
        <v>912</v>
      </c>
      <c r="H63" s="2">
        <v>794.58</v>
      </c>
      <c r="I63" s="8">
        <f t="shared" si="9"/>
        <v>0</v>
      </c>
      <c r="J63" s="2">
        <v>75</v>
      </c>
      <c r="K63" s="2">
        <v>200</v>
      </c>
      <c r="L63" s="2">
        <v>0</v>
      </c>
      <c r="M63" s="2">
        <f t="shared" si="7"/>
        <v>2842.58</v>
      </c>
      <c r="O63" s="17">
        <f t="shared" si="8"/>
        <v>27157.42</v>
      </c>
    </row>
    <row r="64" spans="1:15" x14ac:dyDescent="0.25">
      <c r="A64" t="s">
        <v>6</v>
      </c>
      <c r="B64" t="s">
        <v>148</v>
      </c>
      <c r="C64" s="16">
        <v>80094</v>
      </c>
      <c r="D64" s="2">
        <v>30000</v>
      </c>
      <c r="F64" s="2">
        <f t="shared" si="5"/>
        <v>861</v>
      </c>
      <c r="G64" s="2">
        <f t="shared" si="6"/>
        <v>912</v>
      </c>
      <c r="I64" s="8">
        <f t="shared" si="9"/>
        <v>0</v>
      </c>
      <c r="J64" s="2">
        <v>75</v>
      </c>
      <c r="K64" s="2">
        <v>200</v>
      </c>
      <c r="L64" s="2">
        <v>0</v>
      </c>
      <c r="M64" s="2">
        <f t="shared" si="7"/>
        <v>2048</v>
      </c>
      <c r="O64" s="17">
        <f t="shared" si="8"/>
        <v>27952</v>
      </c>
    </row>
    <row r="65" spans="1:15" x14ac:dyDescent="0.25">
      <c r="A65" t="s">
        <v>48</v>
      </c>
      <c r="B65" t="s">
        <v>121</v>
      </c>
      <c r="C65" s="16">
        <v>1072</v>
      </c>
      <c r="D65" s="2">
        <v>30000</v>
      </c>
      <c r="F65" s="2">
        <f t="shared" si="5"/>
        <v>861</v>
      </c>
      <c r="G65" s="2">
        <f t="shared" si="6"/>
        <v>912</v>
      </c>
      <c r="I65" s="8">
        <f t="shared" si="9"/>
        <v>0</v>
      </c>
      <c r="J65" s="2">
        <v>75</v>
      </c>
      <c r="K65" s="2">
        <v>200</v>
      </c>
      <c r="L65" s="2">
        <v>0</v>
      </c>
      <c r="M65" s="2">
        <f t="shared" si="7"/>
        <v>2048</v>
      </c>
      <c r="O65" s="17">
        <f t="shared" si="8"/>
        <v>27952</v>
      </c>
    </row>
    <row r="66" spans="1:15" x14ac:dyDescent="0.25">
      <c r="A66" t="s">
        <v>21</v>
      </c>
      <c r="B66" t="s">
        <v>123</v>
      </c>
      <c r="C66" s="16">
        <v>80158</v>
      </c>
      <c r="D66" s="2">
        <v>10000</v>
      </c>
      <c r="F66" s="2">
        <f t="shared" si="5"/>
        <v>287</v>
      </c>
      <c r="G66" s="2">
        <f t="shared" si="6"/>
        <v>304</v>
      </c>
      <c r="I66" s="8">
        <f t="shared" si="9"/>
        <v>0</v>
      </c>
      <c r="J66" s="2">
        <v>75</v>
      </c>
      <c r="K66" s="2">
        <v>200</v>
      </c>
      <c r="L66" s="2">
        <v>0</v>
      </c>
      <c r="M66" s="2">
        <f t="shared" si="7"/>
        <v>866</v>
      </c>
      <c r="O66" s="17">
        <f t="shared" si="8"/>
        <v>9134</v>
      </c>
    </row>
    <row r="67" spans="1:15" x14ac:dyDescent="0.25">
      <c r="A67" t="s">
        <v>73</v>
      </c>
      <c r="B67" t="s">
        <v>119</v>
      </c>
      <c r="C67" s="16">
        <v>80192</v>
      </c>
      <c r="D67" s="2">
        <v>20000</v>
      </c>
      <c r="F67" s="2">
        <f t="shared" si="5"/>
        <v>574</v>
      </c>
      <c r="G67" s="2">
        <f t="shared" si="6"/>
        <v>608</v>
      </c>
      <c r="I67" s="8">
        <f t="shared" si="9"/>
        <v>0</v>
      </c>
      <c r="J67" s="2">
        <v>75</v>
      </c>
      <c r="K67" s="2">
        <v>200</v>
      </c>
      <c r="L67" s="2">
        <v>0</v>
      </c>
      <c r="M67" s="2">
        <f t="shared" si="7"/>
        <v>1457</v>
      </c>
      <c r="O67" s="17">
        <f t="shared" si="8"/>
        <v>18543</v>
      </c>
    </row>
    <row r="68" spans="1:15" x14ac:dyDescent="0.25">
      <c r="A68" t="s">
        <v>17</v>
      </c>
      <c r="B68" t="s">
        <v>155</v>
      </c>
      <c r="C68" s="16">
        <v>80130</v>
      </c>
      <c r="D68" s="2">
        <v>20000</v>
      </c>
      <c r="F68" s="2">
        <f t="shared" si="5"/>
        <v>574</v>
      </c>
      <c r="G68" s="2">
        <f t="shared" si="6"/>
        <v>608</v>
      </c>
      <c r="H68" s="18">
        <v>744.58</v>
      </c>
      <c r="I68" s="8">
        <f t="shared" si="9"/>
        <v>0</v>
      </c>
      <c r="J68" s="2">
        <v>75</v>
      </c>
      <c r="L68" s="2">
        <v>0</v>
      </c>
      <c r="M68" s="2">
        <f t="shared" si="7"/>
        <v>2001.58</v>
      </c>
      <c r="O68" s="17">
        <f t="shared" si="8"/>
        <v>17998.419999999998</v>
      </c>
    </row>
    <row r="69" spans="1:15" x14ac:dyDescent="0.25">
      <c r="A69" t="s">
        <v>42</v>
      </c>
      <c r="B69" t="s">
        <v>135</v>
      </c>
      <c r="C69" s="16">
        <v>1147</v>
      </c>
      <c r="D69" s="2">
        <v>27600</v>
      </c>
      <c r="F69" s="2">
        <f t="shared" si="5"/>
        <v>792.12</v>
      </c>
      <c r="G69" s="2">
        <f t="shared" si="6"/>
        <v>839.04</v>
      </c>
      <c r="I69" s="8">
        <f t="shared" si="9"/>
        <v>0</v>
      </c>
      <c r="J69" s="2">
        <v>75</v>
      </c>
      <c r="K69" s="2">
        <v>200</v>
      </c>
      <c r="L69" s="2">
        <v>0</v>
      </c>
      <c r="M69" s="2">
        <f t="shared" si="7"/>
        <v>1906.1599999999999</v>
      </c>
      <c r="O69" s="17">
        <f t="shared" si="8"/>
        <v>25693.84</v>
      </c>
    </row>
    <row r="70" spans="1:15" x14ac:dyDescent="0.25">
      <c r="A70" t="s">
        <v>15</v>
      </c>
      <c r="B70" t="s">
        <v>157</v>
      </c>
      <c r="C70" s="16">
        <v>80136</v>
      </c>
      <c r="D70" s="2">
        <v>20000</v>
      </c>
      <c r="F70" s="2">
        <f t="shared" si="5"/>
        <v>574</v>
      </c>
      <c r="G70" s="2">
        <f t="shared" si="6"/>
        <v>608</v>
      </c>
      <c r="I70" s="8">
        <f t="shared" si="9"/>
        <v>0</v>
      </c>
      <c r="J70" s="2">
        <v>75</v>
      </c>
      <c r="K70" s="2">
        <v>200</v>
      </c>
      <c r="L70" s="2">
        <v>0</v>
      </c>
      <c r="M70" s="2">
        <f t="shared" si="7"/>
        <v>1457</v>
      </c>
      <c r="O70" s="17">
        <f t="shared" si="8"/>
        <v>18543</v>
      </c>
    </row>
    <row r="71" spans="1:15" x14ac:dyDescent="0.25">
      <c r="A71" t="s">
        <v>58</v>
      </c>
      <c r="B71" t="s">
        <v>130</v>
      </c>
      <c r="C71" s="16">
        <v>1142</v>
      </c>
      <c r="D71" s="2">
        <v>32000</v>
      </c>
      <c r="F71" s="2">
        <f t="shared" si="5"/>
        <v>918.4</v>
      </c>
      <c r="G71" s="2">
        <f t="shared" si="6"/>
        <v>972.8</v>
      </c>
      <c r="H71" s="2">
        <v>794.58</v>
      </c>
      <c r="I71" s="8">
        <f t="shared" si="9"/>
        <v>0</v>
      </c>
      <c r="J71" s="2">
        <v>75</v>
      </c>
      <c r="K71" s="2">
        <v>200</v>
      </c>
      <c r="L71" s="2">
        <v>0</v>
      </c>
      <c r="M71" s="2">
        <f t="shared" si="7"/>
        <v>2960.7799999999997</v>
      </c>
      <c r="O71" s="17">
        <f t="shared" si="8"/>
        <v>29039.22</v>
      </c>
    </row>
    <row r="72" spans="1:15" x14ac:dyDescent="0.25">
      <c r="A72" t="s">
        <v>35</v>
      </c>
      <c r="B72" t="s">
        <v>146</v>
      </c>
      <c r="C72" s="16">
        <v>80003</v>
      </c>
      <c r="D72" s="2">
        <v>32000</v>
      </c>
      <c r="F72" s="2">
        <f t="shared" si="5"/>
        <v>918.4</v>
      </c>
      <c r="G72" s="2">
        <f t="shared" si="6"/>
        <v>972.8</v>
      </c>
      <c r="I72" s="8">
        <f t="shared" si="9"/>
        <v>0</v>
      </c>
      <c r="J72" s="2">
        <v>75</v>
      </c>
      <c r="K72" s="2">
        <v>200</v>
      </c>
      <c r="L72" s="2">
        <v>0</v>
      </c>
      <c r="M72" s="2">
        <f t="shared" si="7"/>
        <v>2166.1999999999998</v>
      </c>
      <c r="O72" s="17">
        <f t="shared" si="8"/>
        <v>29833.8</v>
      </c>
    </row>
    <row r="73" spans="1:15" x14ac:dyDescent="0.25">
      <c r="A73" t="s">
        <v>7</v>
      </c>
      <c r="B73" t="s">
        <v>123</v>
      </c>
      <c r="C73" s="16">
        <v>80160</v>
      </c>
      <c r="D73" s="2">
        <v>10000</v>
      </c>
      <c r="F73" s="2">
        <f t="shared" si="5"/>
        <v>287</v>
      </c>
      <c r="G73" s="2">
        <f t="shared" si="6"/>
        <v>304</v>
      </c>
      <c r="I73" s="8">
        <f t="shared" si="9"/>
        <v>0</v>
      </c>
      <c r="J73" s="2">
        <v>75</v>
      </c>
      <c r="K73" s="2">
        <v>200</v>
      </c>
      <c r="L73" s="2">
        <v>0</v>
      </c>
      <c r="M73" s="2">
        <f t="shared" si="7"/>
        <v>866</v>
      </c>
      <c r="O73" s="17">
        <f t="shared" si="8"/>
        <v>9134</v>
      </c>
    </row>
    <row r="74" spans="1:15" x14ac:dyDescent="0.25">
      <c r="A74" t="s">
        <v>76</v>
      </c>
      <c r="B74" t="s">
        <v>149</v>
      </c>
      <c r="C74" s="16">
        <v>80122</v>
      </c>
      <c r="D74" s="2">
        <v>225000</v>
      </c>
      <c r="F74" s="2">
        <f>IF(A74&lt;151659.93,A74*0.0304,4352.64)</f>
        <v>4352.6400000000003</v>
      </c>
      <c r="G74" s="2">
        <f t="shared" si="6"/>
        <v>2305.23</v>
      </c>
      <c r="I74" s="8">
        <f>((D74-F74-G74-H74-69430.91)*IF(D74&gt;69430.91,25%)+6387.625)</f>
        <v>43615.429999999993</v>
      </c>
      <c r="J74" s="2">
        <v>75</v>
      </c>
      <c r="L74" s="2">
        <v>0</v>
      </c>
      <c r="M74" s="2">
        <f t="shared" si="7"/>
        <v>50348.299999999996</v>
      </c>
      <c r="O74" s="17">
        <f t="shared" si="8"/>
        <v>174651.7</v>
      </c>
    </row>
    <row r="75" spans="1:15" x14ac:dyDescent="0.25">
      <c r="A75" t="s">
        <v>62</v>
      </c>
      <c r="B75" t="s">
        <v>134</v>
      </c>
      <c r="C75" s="16">
        <v>1145</v>
      </c>
      <c r="D75" s="2">
        <v>30000</v>
      </c>
      <c r="F75" s="2">
        <f t="shared" si="5"/>
        <v>861</v>
      </c>
      <c r="G75" s="2">
        <f t="shared" si="6"/>
        <v>912</v>
      </c>
      <c r="I75" s="8">
        <f t="shared" si="9"/>
        <v>0</v>
      </c>
      <c r="J75" s="2">
        <v>75</v>
      </c>
      <c r="K75" s="2">
        <v>200</v>
      </c>
      <c r="L75" s="2">
        <v>0</v>
      </c>
      <c r="M75" s="2">
        <f t="shared" si="7"/>
        <v>2048</v>
      </c>
      <c r="O75" s="17">
        <f t="shared" si="8"/>
        <v>27952</v>
      </c>
    </row>
    <row r="76" spans="1:15" x14ac:dyDescent="0.25">
      <c r="A76" t="s">
        <v>55</v>
      </c>
      <c r="B76" t="s">
        <v>139</v>
      </c>
      <c r="C76" s="16">
        <v>1151</v>
      </c>
      <c r="D76" s="2">
        <v>60000</v>
      </c>
      <c r="F76" s="2">
        <f t="shared" si="5"/>
        <v>1722</v>
      </c>
      <c r="G76" s="2">
        <f t="shared" si="6"/>
        <v>1824</v>
      </c>
      <c r="H76" s="2">
        <v>794.58</v>
      </c>
      <c r="I76" s="8">
        <f>((D76-F76-G76-H76-49990.33)*IF(D76&gt;49990.33,20%)+2499.51)</f>
        <v>3633.3279999999995</v>
      </c>
      <c r="J76" s="2">
        <v>75</v>
      </c>
      <c r="K76" s="2">
        <v>200</v>
      </c>
      <c r="L76" s="2">
        <v>0</v>
      </c>
      <c r="M76" s="2">
        <f t="shared" si="7"/>
        <v>8248.9079999999994</v>
      </c>
      <c r="O76" s="17">
        <f t="shared" si="8"/>
        <v>51751.092000000004</v>
      </c>
    </row>
    <row r="77" spans="1:15" x14ac:dyDescent="0.25">
      <c r="A77" t="s">
        <v>26</v>
      </c>
      <c r="B77" t="s">
        <v>160</v>
      </c>
      <c r="C77" s="16">
        <v>80150</v>
      </c>
      <c r="D77" s="2">
        <v>20000</v>
      </c>
      <c r="F77" s="2">
        <f t="shared" si="5"/>
        <v>574</v>
      </c>
      <c r="G77" s="2">
        <f t="shared" si="6"/>
        <v>608</v>
      </c>
      <c r="I77" s="8">
        <f t="shared" si="9"/>
        <v>0</v>
      </c>
      <c r="J77" s="2">
        <v>75</v>
      </c>
      <c r="L77" s="2">
        <v>0</v>
      </c>
      <c r="M77" s="2">
        <f t="shared" si="7"/>
        <v>1257</v>
      </c>
      <c r="O77" s="17">
        <f t="shared" si="8"/>
        <v>18743</v>
      </c>
    </row>
    <row r="78" spans="1:15" x14ac:dyDescent="0.25">
      <c r="A78" t="s">
        <v>71</v>
      </c>
      <c r="B78" t="s">
        <v>127</v>
      </c>
      <c r="C78" s="16">
        <v>80124</v>
      </c>
      <c r="D78" s="2">
        <v>19000</v>
      </c>
      <c r="F78" s="2">
        <f t="shared" si="5"/>
        <v>545.29999999999995</v>
      </c>
      <c r="G78" s="2">
        <f t="shared" si="6"/>
        <v>577.6</v>
      </c>
      <c r="I78" s="8">
        <f t="shared" si="9"/>
        <v>0</v>
      </c>
      <c r="J78" s="2">
        <v>75</v>
      </c>
      <c r="K78" s="2">
        <v>200</v>
      </c>
      <c r="L78" s="2">
        <v>0</v>
      </c>
      <c r="M78" s="2">
        <f t="shared" si="7"/>
        <v>1397.9</v>
      </c>
      <c r="O78" s="17">
        <f t="shared" si="8"/>
        <v>17602.099999999999</v>
      </c>
    </row>
    <row r="79" spans="1:15" x14ac:dyDescent="0.25">
      <c r="A79" t="s">
        <v>52</v>
      </c>
      <c r="B79" t="s">
        <v>123</v>
      </c>
      <c r="C79" s="16">
        <v>1113</v>
      </c>
      <c r="D79" s="2">
        <v>10000</v>
      </c>
      <c r="F79" s="2">
        <f t="shared" si="5"/>
        <v>287</v>
      </c>
      <c r="G79" s="2">
        <f t="shared" si="6"/>
        <v>304</v>
      </c>
      <c r="I79" s="8">
        <f t="shared" si="9"/>
        <v>0</v>
      </c>
      <c r="J79" s="2">
        <v>75</v>
      </c>
      <c r="K79" s="2">
        <v>200</v>
      </c>
      <c r="L79" s="2">
        <v>0</v>
      </c>
      <c r="M79" s="2">
        <f t="shared" si="7"/>
        <v>866</v>
      </c>
      <c r="O79" s="17">
        <f t="shared" si="8"/>
        <v>9134</v>
      </c>
    </row>
    <row r="80" spans="1:15" x14ac:dyDescent="0.25">
      <c r="A80" t="s">
        <v>22</v>
      </c>
      <c r="B80" t="s">
        <v>162</v>
      </c>
      <c r="C80" s="16">
        <v>80156</v>
      </c>
      <c r="D80" s="2">
        <v>40000</v>
      </c>
      <c r="F80" s="2">
        <f t="shared" si="5"/>
        <v>1148</v>
      </c>
      <c r="G80" s="2">
        <f t="shared" si="6"/>
        <v>1216</v>
      </c>
      <c r="I80" s="8">
        <f t="shared" si="9"/>
        <v>646.36200000000019</v>
      </c>
      <c r="J80" s="2">
        <v>75</v>
      </c>
      <c r="L80" s="2">
        <v>0</v>
      </c>
      <c r="M80" s="2">
        <f t="shared" si="7"/>
        <v>3085.3620000000001</v>
      </c>
      <c r="O80" s="17">
        <f t="shared" si="8"/>
        <v>36914.637999999999</v>
      </c>
    </row>
    <row r="81" spans="1:15" x14ac:dyDescent="0.25">
      <c r="A81" t="s">
        <v>19</v>
      </c>
      <c r="B81" t="s">
        <v>117</v>
      </c>
      <c r="C81" s="16">
        <v>8483201</v>
      </c>
      <c r="D81" s="2">
        <v>20000</v>
      </c>
      <c r="F81" s="2">
        <f t="shared" si="5"/>
        <v>574</v>
      </c>
      <c r="G81" s="2">
        <f t="shared" si="6"/>
        <v>608</v>
      </c>
      <c r="I81" s="8">
        <f t="shared" si="9"/>
        <v>0</v>
      </c>
      <c r="J81" s="2">
        <v>75</v>
      </c>
      <c r="K81" s="2">
        <v>200</v>
      </c>
      <c r="L81" s="2">
        <v>0</v>
      </c>
      <c r="M81" s="2">
        <f t="shared" si="7"/>
        <v>1457</v>
      </c>
      <c r="O81" s="17">
        <f t="shared" si="8"/>
        <v>18543</v>
      </c>
    </row>
    <row r="82" spans="1:15" x14ac:dyDescent="0.25">
      <c r="A82" t="s">
        <v>23</v>
      </c>
      <c r="B82" t="s">
        <v>160</v>
      </c>
      <c r="C82" s="16">
        <v>80152</v>
      </c>
      <c r="D82" s="2">
        <v>20000</v>
      </c>
      <c r="F82" s="2">
        <f t="shared" si="5"/>
        <v>574</v>
      </c>
      <c r="G82" s="2">
        <f t="shared" si="6"/>
        <v>608</v>
      </c>
      <c r="I82" s="8">
        <f t="shared" si="9"/>
        <v>0</v>
      </c>
      <c r="J82" s="2">
        <v>75</v>
      </c>
      <c r="L82" s="2">
        <v>0</v>
      </c>
      <c r="M82" s="2">
        <f t="shared" si="7"/>
        <v>1257</v>
      </c>
      <c r="O82" s="17">
        <f t="shared" si="8"/>
        <v>18743</v>
      </c>
    </row>
    <row r="83" spans="1:15" x14ac:dyDescent="0.25">
      <c r="A83" t="s">
        <v>24</v>
      </c>
      <c r="B83" t="s">
        <v>159</v>
      </c>
      <c r="C83" s="16">
        <v>80142</v>
      </c>
      <c r="D83" s="2">
        <v>20000</v>
      </c>
      <c r="F83" s="2">
        <f t="shared" si="5"/>
        <v>574</v>
      </c>
      <c r="G83" s="2">
        <f t="shared" si="6"/>
        <v>608</v>
      </c>
      <c r="I83" s="8">
        <f t="shared" si="9"/>
        <v>0</v>
      </c>
      <c r="J83" s="2">
        <v>75</v>
      </c>
      <c r="L83" s="2">
        <v>0</v>
      </c>
      <c r="M83" s="2">
        <f t="shared" si="7"/>
        <v>1257</v>
      </c>
      <c r="O83" s="17">
        <f t="shared" si="8"/>
        <v>18743</v>
      </c>
    </row>
    <row r="84" spans="1:15" x14ac:dyDescent="0.25">
      <c r="A84" t="s">
        <v>72</v>
      </c>
      <c r="B84" t="s">
        <v>117</v>
      </c>
      <c r="C84" s="16">
        <v>80163</v>
      </c>
      <c r="D84" s="2">
        <v>17000</v>
      </c>
      <c r="F84" s="2">
        <f t="shared" si="5"/>
        <v>487.9</v>
      </c>
      <c r="G84" s="2">
        <f t="shared" si="6"/>
        <v>516.79999999999995</v>
      </c>
      <c r="I84" s="8">
        <f t="shared" si="9"/>
        <v>0</v>
      </c>
      <c r="J84" s="2">
        <v>75</v>
      </c>
      <c r="K84" s="2">
        <v>200</v>
      </c>
      <c r="L84" s="2">
        <v>0</v>
      </c>
      <c r="M84" s="2">
        <f t="shared" si="7"/>
        <v>1279.6999999999998</v>
      </c>
      <c r="O84" s="17">
        <f t="shared" si="8"/>
        <v>15720.3</v>
      </c>
    </row>
    <row r="85" spans="1:15" x14ac:dyDescent="0.25">
      <c r="A85" t="s">
        <v>40</v>
      </c>
      <c r="B85" t="s">
        <v>119</v>
      </c>
      <c r="C85" s="16">
        <v>1035</v>
      </c>
      <c r="D85" s="2">
        <v>20000</v>
      </c>
      <c r="F85" s="2">
        <f t="shared" si="5"/>
        <v>574</v>
      </c>
      <c r="G85" s="2">
        <f t="shared" si="6"/>
        <v>608</v>
      </c>
      <c r="H85" s="2">
        <v>794.58</v>
      </c>
      <c r="I85" s="8">
        <f t="shared" si="9"/>
        <v>0</v>
      </c>
      <c r="J85" s="2">
        <v>75</v>
      </c>
      <c r="K85" s="2">
        <v>200</v>
      </c>
      <c r="L85" s="2">
        <v>0</v>
      </c>
      <c r="M85" s="2">
        <f t="shared" si="7"/>
        <v>2251.58</v>
      </c>
      <c r="O85" s="17">
        <f t="shared" si="8"/>
        <v>17748.419999999998</v>
      </c>
    </row>
    <row r="86" spans="1:15" x14ac:dyDescent="0.25">
      <c r="A86" t="s">
        <v>54</v>
      </c>
      <c r="B86" t="s">
        <v>133</v>
      </c>
      <c r="C86" s="16">
        <v>1139</v>
      </c>
      <c r="D86" s="2">
        <v>125000</v>
      </c>
      <c r="F86" s="2">
        <f t="shared" si="5"/>
        <v>3587.5</v>
      </c>
      <c r="G86" s="2">
        <f t="shared" si="6"/>
        <v>2305.23</v>
      </c>
      <c r="I86" s="8">
        <f>((D86-F86-G86-H86-69430.91)*IF(D86&gt;69430.91,25%)+6387.63)</f>
        <v>18806.72</v>
      </c>
      <c r="J86" s="2">
        <v>75</v>
      </c>
      <c r="K86" s="2">
        <v>200</v>
      </c>
      <c r="L86" s="2">
        <v>0</v>
      </c>
      <c r="M86" s="2">
        <f t="shared" si="7"/>
        <v>24974.45</v>
      </c>
      <c r="O86" s="17">
        <f t="shared" si="8"/>
        <v>100025.55</v>
      </c>
    </row>
    <row r="87" spans="1:15" x14ac:dyDescent="0.25">
      <c r="A87" s="4" t="s">
        <v>84</v>
      </c>
      <c r="B87" s="4"/>
      <c r="C87" s="3"/>
      <c r="D87" s="12">
        <f>SUM(D8:D86)</f>
        <v>2610366.67</v>
      </c>
      <c r="F87" s="12">
        <f t="shared" ref="F87:O87" si="10">SUM(F8:F86)</f>
        <v>72812.663429000007</v>
      </c>
      <c r="G87" s="12">
        <f t="shared" si="10"/>
        <v>70082.526768000011</v>
      </c>
      <c r="H87" s="12">
        <f t="shared" si="10"/>
        <v>13457.86</v>
      </c>
      <c r="I87" s="12">
        <f t="shared" si="10"/>
        <v>142138.82899999997</v>
      </c>
      <c r="J87" s="12">
        <f t="shared" si="10"/>
        <v>5700</v>
      </c>
      <c r="K87" s="12">
        <f t="shared" si="10"/>
        <v>11000</v>
      </c>
      <c r="L87" s="12">
        <f t="shared" si="10"/>
        <v>0</v>
      </c>
      <c r="M87" s="12">
        <f t="shared" si="10"/>
        <v>315191.879197</v>
      </c>
      <c r="N87" s="2">
        <f t="shared" si="10"/>
        <v>0</v>
      </c>
      <c r="O87" s="12">
        <f t="shared" si="10"/>
        <v>2295174.7908029994</v>
      </c>
    </row>
    <row r="93" spans="1:15" ht="18.75" x14ac:dyDescent="0.3">
      <c r="A93" s="35" t="s">
        <v>85</v>
      </c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</row>
    <row r="94" spans="1:15" ht="18.75" x14ac:dyDescent="0.3">
      <c r="A94" s="9" t="s">
        <v>80</v>
      </c>
      <c r="B94" s="9"/>
      <c r="C94" s="9"/>
      <c r="D94" s="6" t="s">
        <v>78</v>
      </c>
      <c r="E94" s="6"/>
      <c r="F94" s="6" t="s">
        <v>93</v>
      </c>
      <c r="G94" s="6" t="s">
        <v>95</v>
      </c>
      <c r="H94" s="6" t="s">
        <v>103</v>
      </c>
      <c r="I94" s="6" t="s">
        <v>94</v>
      </c>
      <c r="J94" s="6" t="s">
        <v>104</v>
      </c>
      <c r="K94" s="6" t="s">
        <v>105</v>
      </c>
      <c r="L94" s="6" t="s">
        <v>96</v>
      </c>
      <c r="M94" s="6" t="s">
        <v>97</v>
      </c>
      <c r="O94" s="1" t="s">
        <v>79</v>
      </c>
    </row>
    <row r="95" spans="1:15" x14ac:dyDescent="0.25">
      <c r="A95" s="19" t="s">
        <v>175</v>
      </c>
      <c r="B95" t="s">
        <v>144</v>
      </c>
      <c r="F95" s="2">
        <f t="shared" ref="F95:F103" si="11">D95*0.0287</f>
        <v>0</v>
      </c>
      <c r="G95" s="2">
        <f t="shared" ref="G95:G103" si="12">IF(D95&lt;75829.93,D95*0.0304,2305.23)</f>
        <v>0</v>
      </c>
      <c r="I95" s="8">
        <f>(D95-F95-G95-H95-33326.92)*IF(D95&gt;33326.92,15%)</f>
        <v>0</v>
      </c>
      <c r="J95" s="2">
        <v>0</v>
      </c>
      <c r="K95" s="2">
        <v>0</v>
      </c>
      <c r="L95" s="2">
        <v>0</v>
      </c>
      <c r="M95" s="2">
        <f t="shared" ref="M95:M103" si="13">F95+G95+H95+I95+J95+K95+L95</f>
        <v>0</v>
      </c>
      <c r="O95" s="17">
        <f t="shared" ref="O95:O103" si="14">D95-M95</f>
        <v>0</v>
      </c>
    </row>
    <row r="96" spans="1:15" x14ac:dyDescent="0.25">
      <c r="A96" t="s">
        <v>111</v>
      </c>
      <c r="B96" t="s">
        <v>144</v>
      </c>
      <c r="C96" s="16">
        <v>1179</v>
      </c>
      <c r="D96" s="2">
        <v>34500</v>
      </c>
      <c r="F96" s="2">
        <f t="shared" si="11"/>
        <v>990.15</v>
      </c>
      <c r="G96" s="2">
        <f t="shared" si="12"/>
        <v>1048.8</v>
      </c>
      <c r="I96" s="8">
        <v>0</v>
      </c>
      <c r="J96" s="2">
        <v>75</v>
      </c>
      <c r="K96" s="2">
        <v>200</v>
      </c>
      <c r="L96" s="2">
        <v>0</v>
      </c>
      <c r="M96" s="2">
        <f t="shared" si="13"/>
        <v>2313.9499999999998</v>
      </c>
      <c r="O96" s="17">
        <f t="shared" si="14"/>
        <v>32186.05</v>
      </c>
    </row>
    <row r="97" spans="1:15" x14ac:dyDescent="0.25">
      <c r="A97" t="s">
        <v>86</v>
      </c>
      <c r="B97" t="s">
        <v>144</v>
      </c>
      <c r="C97" s="16">
        <v>80114</v>
      </c>
      <c r="D97" s="2">
        <v>20000</v>
      </c>
      <c r="F97" s="2">
        <f t="shared" si="11"/>
        <v>574</v>
      </c>
      <c r="G97" s="2">
        <f t="shared" si="12"/>
        <v>608</v>
      </c>
      <c r="I97" s="8">
        <f>(D97-F97-G97-H97-33326.92)*IF(D97&gt;33326.92,15%)</f>
        <v>0</v>
      </c>
      <c r="J97" s="2">
        <v>75</v>
      </c>
      <c r="K97" s="2">
        <v>200</v>
      </c>
      <c r="L97" s="2">
        <v>0</v>
      </c>
      <c r="M97" s="2">
        <f t="shared" si="13"/>
        <v>1457</v>
      </c>
      <c r="O97" s="17">
        <f t="shared" si="14"/>
        <v>18543</v>
      </c>
    </row>
    <row r="98" spans="1:15" x14ac:dyDescent="0.25">
      <c r="A98" t="s">
        <v>112</v>
      </c>
      <c r="B98" t="s">
        <v>144</v>
      </c>
      <c r="C98" s="16">
        <v>80007</v>
      </c>
      <c r="D98" s="2">
        <v>35000</v>
      </c>
      <c r="F98" s="2">
        <f t="shared" si="11"/>
        <v>1004.5</v>
      </c>
      <c r="G98" s="2">
        <f t="shared" si="12"/>
        <v>1064</v>
      </c>
      <c r="I98" s="8">
        <v>0</v>
      </c>
      <c r="J98" s="2">
        <v>75</v>
      </c>
      <c r="K98" s="2">
        <v>200</v>
      </c>
      <c r="L98" s="2">
        <v>0</v>
      </c>
      <c r="M98" s="2">
        <f t="shared" si="13"/>
        <v>2343.5</v>
      </c>
      <c r="O98" s="17">
        <f t="shared" si="14"/>
        <v>32656.5</v>
      </c>
    </row>
    <row r="99" spans="1:15" x14ac:dyDescent="0.25">
      <c r="A99" t="s">
        <v>113</v>
      </c>
      <c r="B99" t="s">
        <v>144</v>
      </c>
      <c r="C99" s="16">
        <v>80083</v>
      </c>
      <c r="D99" s="2">
        <v>23000</v>
      </c>
      <c r="F99" s="2">
        <f t="shared" si="11"/>
        <v>660.1</v>
      </c>
      <c r="G99" s="2">
        <f t="shared" si="12"/>
        <v>699.2</v>
      </c>
      <c r="I99" s="8">
        <f>(D99-F99-G99-H99-33326.92)*IF(D99&gt;33326.92,15%)</f>
        <v>0</v>
      </c>
      <c r="J99" s="2">
        <v>75</v>
      </c>
      <c r="K99" s="2">
        <v>200</v>
      </c>
      <c r="L99" s="2">
        <v>0</v>
      </c>
      <c r="M99" s="2">
        <f t="shared" si="13"/>
        <v>1634.3000000000002</v>
      </c>
      <c r="O99" s="17">
        <f t="shared" si="14"/>
        <v>21365.7</v>
      </c>
    </row>
    <row r="100" spans="1:15" x14ac:dyDescent="0.25">
      <c r="A100" t="s">
        <v>87</v>
      </c>
      <c r="B100" t="s">
        <v>143</v>
      </c>
      <c r="C100" s="16">
        <v>1178</v>
      </c>
      <c r="D100" s="2">
        <v>23000</v>
      </c>
      <c r="F100" s="2">
        <f t="shared" si="11"/>
        <v>660.1</v>
      </c>
      <c r="G100" s="2">
        <f t="shared" si="12"/>
        <v>699.2</v>
      </c>
      <c r="I100" s="8">
        <f>(D100-F100-G100-H100-33326.92)*IF(D100&gt;33326.92,15%)</f>
        <v>0</v>
      </c>
      <c r="J100" s="2">
        <v>75</v>
      </c>
      <c r="K100" s="2">
        <v>200</v>
      </c>
      <c r="L100" s="2">
        <v>0</v>
      </c>
      <c r="M100" s="2">
        <f t="shared" si="13"/>
        <v>1634.3000000000002</v>
      </c>
      <c r="O100" s="17">
        <f t="shared" si="14"/>
        <v>21365.7</v>
      </c>
    </row>
    <row r="101" spans="1:15" x14ac:dyDescent="0.25">
      <c r="A101" t="s">
        <v>114</v>
      </c>
      <c r="B101" t="s">
        <v>144</v>
      </c>
      <c r="C101" s="16">
        <v>1180</v>
      </c>
      <c r="D101" s="2">
        <v>23000</v>
      </c>
      <c r="F101" s="2">
        <f t="shared" si="11"/>
        <v>660.1</v>
      </c>
      <c r="G101" s="2">
        <f t="shared" si="12"/>
        <v>699.2</v>
      </c>
      <c r="H101" s="2">
        <v>1589.16</v>
      </c>
      <c r="I101" s="8">
        <f>(D101-F101-G101-H101-33326.92)*IF(D101&gt;33326.92,15%)</f>
        <v>0</v>
      </c>
      <c r="J101" s="2">
        <v>75</v>
      </c>
      <c r="K101" s="2">
        <v>200</v>
      </c>
      <c r="L101" s="2">
        <v>0</v>
      </c>
      <c r="M101" s="2">
        <f t="shared" si="13"/>
        <v>3223.46</v>
      </c>
      <c r="O101" s="17">
        <f t="shared" si="14"/>
        <v>19776.54</v>
      </c>
    </row>
    <row r="102" spans="1:15" x14ac:dyDescent="0.25">
      <c r="A102" t="s">
        <v>88</v>
      </c>
      <c r="B102" t="s">
        <v>144</v>
      </c>
      <c r="C102" s="16">
        <v>80166</v>
      </c>
      <c r="D102" s="2">
        <v>20000</v>
      </c>
      <c r="F102" s="2">
        <f t="shared" si="11"/>
        <v>574</v>
      </c>
      <c r="G102" s="2">
        <f t="shared" si="12"/>
        <v>608</v>
      </c>
      <c r="I102" s="8">
        <f>(D102-F102-G102-H102-33326.92)*IF(D102&gt;33326.92,15%)</f>
        <v>0</v>
      </c>
      <c r="J102" s="2">
        <v>75</v>
      </c>
      <c r="K102" s="2">
        <v>200</v>
      </c>
      <c r="L102" s="2">
        <v>0</v>
      </c>
      <c r="M102" s="2">
        <f t="shared" si="13"/>
        <v>1457</v>
      </c>
      <c r="O102" s="17">
        <f t="shared" si="14"/>
        <v>18543</v>
      </c>
    </row>
    <row r="103" spans="1:15" x14ac:dyDescent="0.25">
      <c r="A103" t="s">
        <v>89</v>
      </c>
      <c r="B103" t="s">
        <v>144</v>
      </c>
      <c r="C103" s="16">
        <v>80110</v>
      </c>
      <c r="D103" s="7">
        <v>20000</v>
      </c>
      <c r="E103" s="8"/>
      <c r="F103" s="2">
        <f t="shared" si="11"/>
        <v>574</v>
      </c>
      <c r="G103" s="2">
        <f t="shared" si="12"/>
        <v>608</v>
      </c>
      <c r="I103" s="8">
        <f>(D103-F103-G103-H103-33326.92)*IF(D103&gt;33326.92,15%)</f>
        <v>0</v>
      </c>
      <c r="J103" s="2">
        <v>75</v>
      </c>
      <c r="K103" s="8">
        <v>200</v>
      </c>
      <c r="L103" s="2">
        <v>0</v>
      </c>
      <c r="M103" s="2">
        <f t="shared" si="13"/>
        <v>1457</v>
      </c>
      <c r="O103" s="17">
        <f t="shared" si="14"/>
        <v>18543</v>
      </c>
    </row>
    <row r="104" spans="1:15" x14ac:dyDescent="0.25">
      <c r="A104" s="4" t="s">
        <v>90</v>
      </c>
      <c r="B104" s="4"/>
      <c r="C104" s="3"/>
      <c r="D104" s="12">
        <f>SUM(D95:D103)</f>
        <v>198500</v>
      </c>
      <c r="E104" s="8"/>
      <c r="F104" s="12">
        <f t="shared" ref="F104:M104" si="15">SUM(F95:F103)</f>
        <v>5696.95</v>
      </c>
      <c r="G104" s="12">
        <f t="shared" si="15"/>
        <v>6034.4</v>
      </c>
      <c r="H104" s="12">
        <f t="shared" si="15"/>
        <v>1589.16</v>
      </c>
      <c r="I104" s="12">
        <f t="shared" si="15"/>
        <v>0</v>
      </c>
      <c r="J104" s="12">
        <f t="shared" si="15"/>
        <v>600</v>
      </c>
      <c r="K104" s="12">
        <f t="shared" si="15"/>
        <v>1600</v>
      </c>
      <c r="L104" s="12">
        <f t="shared" si="15"/>
        <v>0</v>
      </c>
      <c r="M104" s="12">
        <f t="shared" si="15"/>
        <v>15520.509999999998</v>
      </c>
      <c r="N104" s="8"/>
      <c r="O104" s="12">
        <f>SUM(O95:O103)</f>
        <v>182979.49</v>
      </c>
    </row>
    <row r="106" spans="1:15" ht="17.25" x14ac:dyDescent="0.3">
      <c r="A106" s="13" t="s">
        <v>110</v>
      </c>
      <c r="B106" s="13"/>
      <c r="C106" s="9"/>
      <c r="D106" s="14">
        <f>D87+D104</f>
        <v>2808866.67</v>
      </c>
      <c r="E106" s="15"/>
      <c r="F106" s="14">
        <f t="shared" ref="F106:M106" si="16">F87+F104</f>
        <v>78509.613429000005</v>
      </c>
      <c r="G106" s="14">
        <f t="shared" si="16"/>
        <v>76116.926768000005</v>
      </c>
      <c r="H106" s="14">
        <f t="shared" si="16"/>
        <v>15047.02</v>
      </c>
      <c r="I106" s="14">
        <f t="shared" si="16"/>
        <v>142138.82899999997</v>
      </c>
      <c r="J106" s="14">
        <f t="shared" si="16"/>
        <v>6300</v>
      </c>
      <c r="K106" s="14">
        <f t="shared" si="16"/>
        <v>12600</v>
      </c>
      <c r="L106" s="14">
        <f t="shared" si="16"/>
        <v>0</v>
      </c>
      <c r="M106" s="14">
        <f t="shared" si="16"/>
        <v>330712.38919700001</v>
      </c>
      <c r="N106" s="15"/>
      <c r="O106" s="14">
        <f>O87+O104</f>
        <v>2478154.2808029996</v>
      </c>
    </row>
    <row r="110" spans="1:15" ht="18.75" x14ac:dyDescent="0.3">
      <c r="A110" s="35" t="s">
        <v>91</v>
      </c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</row>
    <row r="111" spans="1:15" ht="18.75" x14ac:dyDescent="0.3">
      <c r="A111" s="9" t="s">
        <v>80</v>
      </c>
      <c r="B111" s="9"/>
      <c r="C111" s="9"/>
      <c r="D111" s="6" t="s">
        <v>78</v>
      </c>
      <c r="E111" s="6"/>
      <c r="F111" s="6" t="s">
        <v>93</v>
      </c>
      <c r="G111" s="6" t="s">
        <v>95</v>
      </c>
      <c r="H111" s="6" t="s">
        <v>103</v>
      </c>
      <c r="I111" s="6" t="s">
        <v>94</v>
      </c>
      <c r="J111" s="6" t="s">
        <v>104</v>
      </c>
      <c r="K111" s="6" t="s">
        <v>105</v>
      </c>
      <c r="L111" s="6" t="s">
        <v>96</v>
      </c>
      <c r="M111" s="6" t="s">
        <v>97</v>
      </c>
      <c r="O111" s="1" t="s">
        <v>79</v>
      </c>
    </row>
    <row r="112" spans="1:15" x14ac:dyDescent="0.25">
      <c r="A112" t="s">
        <v>37</v>
      </c>
      <c r="B112" t="s">
        <v>172</v>
      </c>
      <c r="C112" s="16">
        <v>1174</v>
      </c>
      <c r="D112" s="2">
        <v>14950</v>
      </c>
      <c r="F112" s="2">
        <f>D112*0.0287</f>
        <v>429.065</v>
      </c>
      <c r="G112" s="2">
        <f>IF(D112&lt;75829.93,D112*0.0304,2305.23)</f>
        <v>454.48</v>
      </c>
      <c r="I112" s="8">
        <f>(D112-F112-G112-H112-33326.92)*IF(D112&gt;33326.92,15%)</f>
        <v>0</v>
      </c>
      <c r="K112" s="2">
        <v>0</v>
      </c>
      <c r="L112" s="2">
        <v>0</v>
      </c>
      <c r="M112" s="2">
        <f>F112+G112+H112+I112+J112+K112+L112</f>
        <v>883.54500000000007</v>
      </c>
      <c r="O112" s="17">
        <f>D112-M112</f>
        <v>14066.455</v>
      </c>
    </row>
    <row r="113" spans="1:15" x14ac:dyDescent="0.25">
      <c r="A113" t="s">
        <v>34</v>
      </c>
      <c r="B113" t="s">
        <v>0</v>
      </c>
      <c r="C113" s="16">
        <v>80001</v>
      </c>
      <c r="D113" s="2">
        <v>45000</v>
      </c>
      <c r="F113" s="2">
        <f>D113*0.0287</f>
        <v>1291.5</v>
      </c>
      <c r="G113" s="2">
        <f>IF(D113&lt;75829.93,D113*0.0304,2305.23)</f>
        <v>1368</v>
      </c>
      <c r="I113" s="8">
        <f>(D113-F113-G113-H113-33326.92)*IF(D113&gt;33326.92,15%)</f>
        <v>1352.0370000000003</v>
      </c>
      <c r="K113" s="2">
        <v>0</v>
      </c>
      <c r="L113" s="2">
        <v>0</v>
      </c>
      <c r="M113" s="2">
        <f>F113+G113+H113+I113+J113+K113+L113</f>
        <v>4011.5370000000003</v>
      </c>
      <c r="O113" s="17">
        <f>D113-M113</f>
        <v>40988.463000000003</v>
      </c>
    </row>
    <row r="114" spans="1:15" x14ac:dyDescent="0.25">
      <c r="A114" t="s">
        <v>5</v>
      </c>
      <c r="B114" t="s">
        <v>173</v>
      </c>
      <c r="C114" s="16">
        <v>80198</v>
      </c>
      <c r="D114" s="8">
        <v>4000</v>
      </c>
      <c r="E114" s="8"/>
      <c r="F114" s="2">
        <f>D114*0.0287</f>
        <v>114.8</v>
      </c>
      <c r="G114" s="2">
        <f>IF(D114&lt;75829.93,D114*0.0304,2305.23)</f>
        <v>121.6</v>
      </c>
      <c r="I114" s="8">
        <f>(D114-F114-G114-H114-33326.92)*IF(D114&gt;33326.92,15%)</f>
        <v>0</v>
      </c>
      <c r="K114" s="2">
        <v>0</v>
      </c>
      <c r="L114" s="2">
        <v>0</v>
      </c>
      <c r="M114" s="2">
        <f>F114+G114+H114+I114+J114+K114+L114</f>
        <v>236.39999999999998</v>
      </c>
      <c r="O114" s="17">
        <f>D114-M114</f>
        <v>3763.6</v>
      </c>
    </row>
    <row r="115" spans="1:15" x14ac:dyDescent="0.25">
      <c r="A115" t="s">
        <v>176</v>
      </c>
      <c r="B115" t="s">
        <v>178</v>
      </c>
      <c r="C115" s="16">
        <v>80271</v>
      </c>
      <c r="D115" s="8">
        <v>20000</v>
      </c>
      <c r="E115" s="8"/>
      <c r="F115" s="2">
        <f>D115*0.0287</f>
        <v>574</v>
      </c>
      <c r="G115" s="2">
        <f>IF(D115&lt;75829.93,D115*0.0304,2305.23)</f>
        <v>608</v>
      </c>
      <c r="I115" s="8">
        <f>(D115-F115-G115-H115-33326.92)*IF(D115&gt;33326.92,15%)</f>
        <v>0</v>
      </c>
      <c r="K115" s="2">
        <v>0</v>
      </c>
      <c r="L115" s="2">
        <v>0</v>
      </c>
      <c r="M115" s="2">
        <f>F115+G115+H115+I115+J115+K115+L115</f>
        <v>1182</v>
      </c>
      <c r="O115" s="17"/>
    </row>
    <row r="116" spans="1:15" x14ac:dyDescent="0.25">
      <c r="A116" t="s">
        <v>30</v>
      </c>
      <c r="B116" t="s">
        <v>174</v>
      </c>
      <c r="C116" s="16">
        <v>80147</v>
      </c>
      <c r="D116" s="2">
        <v>14000</v>
      </c>
      <c r="F116" s="2">
        <f>D116*0.0287</f>
        <v>401.8</v>
      </c>
      <c r="G116" s="2">
        <f>IF(D116&lt;75829.93,D116*0.0304,2305.23)</f>
        <v>425.6</v>
      </c>
      <c r="I116" s="8">
        <f>(D116-F116-G116-H116-33326.92)*IF(D116&gt;33326.92,15%)</f>
        <v>0</v>
      </c>
      <c r="K116" s="2">
        <v>0</v>
      </c>
      <c r="L116" s="2">
        <v>0</v>
      </c>
      <c r="M116" s="2">
        <f>F116+G116+H116+I116+J116+K116+L116</f>
        <v>827.40000000000009</v>
      </c>
      <c r="O116" s="17">
        <f>D116-M116</f>
        <v>13172.6</v>
      </c>
    </row>
    <row r="117" spans="1:15" x14ac:dyDescent="0.25">
      <c r="A117" s="4" t="s">
        <v>109</v>
      </c>
      <c r="B117" s="4"/>
      <c r="C117" s="3"/>
      <c r="D117" s="12">
        <f>SUM(D112:D116)</f>
        <v>97950</v>
      </c>
      <c r="F117" s="12">
        <f t="shared" ref="F117:M117" si="17">SUM(F112:F116)</f>
        <v>2811.165</v>
      </c>
      <c r="G117" s="12">
        <f t="shared" si="17"/>
        <v>2977.68</v>
      </c>
      <c r="H117" s="12">
        <f t="shared" si="17"/>
        <v>0</v>
      </c>
      <c r="I117" s="12">
        <f t="shared" si="17"/>
        <v>1352.0370000000003</v>
      </c>
      <c r="J117" s="12">
        <f t="shared" si="17"/>
        <v>0</v>
      </c>
      <c r="K117" s="12">
        <f t="shared" si="17"/>
        <v>0</v>
      </c>
      <c r="L117" s="12">
        <f t="shared" si="17"/>
        <v>0</v>
      </c>
      <c r="M117" s="12">
        <f t="shared" si="17"/>
        <v>7140.8819999999996</v>
      </c>
      <c r="O117" s="12">
        <f>SUM(O112:O116)</f>
        <v>71991.118000000002</v>
      </c>
    </row>
    <row r="119" spans="1:15" ht="17.25" x14ac:dyDescent="0.3">
      <c r="A119" s="13" t="s">
        <v>106</v>
      </c>
      <c r="B119" s="13"/>
      <c r="C119" s="9"/>
      <c r="D119" s="14">
        <f>D117</f>
        <v>97950</v>
      </c>
      <c r="F119" s="14">
        <f t="shared" ref="F119:M119" si="18">F117</f>
        <v>2811.165</v>
      </c>
      <c r="G119" s="14">
        <f t="shared" si="18"/>
        <v>2977.68</v>
      </c>
      <c r="H119" s="14">
        <f t="shared" si="18"/>
        <v>0</v>
      </c>
      <c r="I119" s="14">
        <f t="shared" si="18"/>
        <v>1352.0370000000003</v>
      </c>
      <c r="J119" s="14">
        <f t="shared" si="18"/>
        <v>0</v>
      </c>
      <c r="K119" s="14">
        <f t="shared" si="18"/>
        <v>0</v>
      </c>
      <c r="L119" s="14">
        <f t="shared" si="18"/>
        <v>0</v>
      </c>
      <c r="M119" s="14">
        <f t="shared" si="18"/>
        <v>7140.8819999999996</v>
      </c>
      <c r="O119" s="14">
        <f>O117</f>
        <v>71991.118000000002</v>
      </c>
    </row>
    <row r="120" spans="1:15" ht="17.25" x14ac:dyDescent="0.3">
      <c r="A120" s="13"/>
      <c r="B120" s="13"/>
      <c r="C120" s="9"/>
      <c r="D120" s="14"/>
      <c r="F120" s="14"/>
      <c r="G120" s="14"/>
      <c r="H120" s="14"/>
      <c r="I120" s="14"/>
      <c r="J120" s="14"/>
      <c r="K120" s="14"/>
      <c r="L120" s="14"/>
      <c r="M120" s="14"/>
      <c r="O120" s="14"/>
    </row>
    <row r="121" spans="1:15" ht="17.25" x14ac:dyDescent="0.3">
      <c r="A121" s="13"/>
      <c r="B121" s="13"/>
      <c r="C121" s="9"/>
      <c r="D121" s="14"/>
      <c r="F121" s="14"/>
      <c r="G121" s="14"/>
      <c r="H121" s="14"/>
      <c r="I121" s="14"/>
      <c r="J121" s="14"/>
      <c r="K121" s="14"/>
      <c r="L121" s="14"/>
      <c r="M121" s="14"/>
      <c r="O121" s="14"/>
    </row>
    <row r="122" spans="1:15" ht="18.75" x14ac:dyDescent="0.3">
      <c r="A122" s="35" t="s">
        <v>101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</row>
    <row r="123" spans="1:15" ht="18.75" x14ac:dyDescent="0.3">
      <c r="A123" s="9" t="s">
        <v>80</v>
      </c>
      <c r="B123" s="9"/>
      <c r="C123" s="9"/>
      <c r="D123" s="6" t="s">
        <v>78</v>
      </c>
      <c r="E123" s="6"/>
      <c r="F123" s="6" t="s">
        <v>93</v>
      </c>
      <c r="G123" s="6" t="s">
        <v>95</v>
      </c>
      <c r="H123" s="6" t="s">
        <v>103</v>
      </c>
      <c r="I123" s="6" t="s">
        <v>94</v>
      </c>
      <c r="J123" s="6" t="s">
        <v>104</v>
      </c>
      <c r="K123" s="6" t="s">
        <v>105</v>
      </c>
      <c r="L123" s="6" t="s">
        <v>96</v>
      </c>
      <c r="M123" s="6" t="s">
        <v>97</v>
      </c>
      <c r="O123" s="1" t="s">
        <v>79</v>
      </c>
    </row>
    <row r="124" spans="1:15" x14ac:dyDescent="0.25">
      <c r="A124" t="s">
        <v>102</v>
      </c>
      <c r="B124" t="s">
        <v>172</v>
      </c>
      <c r="C124" s="16">
        <v>80236</v>
      </c>
      <c r="D124" s="2">
        <v>20000</v>
      </c>
      <c r="F124" s="2">
        <v>0</v>
      </c>
      <c r="G124" s="2">
        <v>0</v>
      </c>
      <c r="H124" s="2">
        <v>0</v>
      </c>
      <c r="I124" s="8">
        <f>(D124-F124-G124-H124-33326.92)*IF(D124&gt;33326.92,15%)</f>
        <v>0</v>
      </c>
      <c r="J124" s="2">
        <v>0</v>
      </c>
      <c r="K124" s="2">
        <v>200</v>
      </c>
      <c r="L124" s="2">
        <v>0</v>
      </c>
      <c r="M124" s="2">
        <f>F124+G124+H124+I124+J124+K124+L124</f>
        <v>200</v>
      </c>
      <c r="O124" s="17">
        <f>D124-M124</f>
        <v>19800</v>
      </c>
    </row>
    <row r="125" spans="1:15" x14ac:dyDescent="0.25">
      <c r="A125" s="4" t="s">
        <v>109</v>
      </c>
      <c r="B125" s="4"/>
      <c r="C125" s="3"/>
      <c r="D125" s="12">
        <f>SUM(D124:D124)</f>
        <v>20000</v>
      </c>
      <c r="F125" s="12">
        <f t="shared" ref="F125:M125" si="19">SUM(F124:F124)</f>
        <v>0</v>
      </c>
      <c r="G125" s="12">
        <f t="shared" si="19"/>
        <v>0</v>
      </c>
      <c r="H125" s="12">
        <f t="shared" si="19"/>
        <v>0</v>
      </c>
      <c r="I125" s="12">
        <f t="shared" si="19"/>
        <v>0</v>
      </c>
      <c r="J125" s="12">
        <f t="shared" si="19"/>
        <v>0</v>
      </c>
      <c r="K125" s="12">
        <f t="shared" si="19"/>
        <v>200</v>
      </c>
      <c r="L125" s="12">
        <f t="shared" si="19"/>
        <v>0</v>
      </c>
      <c r="M125" s="12">
        <f t="shared" si="19"/>
        <v>200</v>
      </c>
      <c r="O125" s="12">
        <f>SUM(O124:O124)</f>
        <v>19800</v>
      </c>
    </row>
    <row r="127" spans="1:15" ht="17.25" x14ac:dyDescent="0.3">
      <c r="A127" s="13" t="s">
        <v>107</v>
      </c>
      <c r="B127" s="13"/>
      <c r="C127" s="9"/>
      <c r="D127" s="14">
        <f>D125</f>
        <v>20000</v>
      </c>
      <c r="F127" s="14">
        <f t="shared" ref="F127:M127" si="20">F125</f>
        <v>0</v>
      </c>
      <c r="G127" s="14">
        <f t="shared" si="20"/>
        <v>0</v>
      </c>
      <c r="H127" s="14">
        <f t="shared" si="20"/>
        <v>0</v>
      </c>
      <c r="I127" s="14">
        <f t="shared" si="20"/>
        <v>0</v>
      </c>
      <c r="J127" s="14">
        <f t="shared" si="20"/>
        <v>0</v>
      </c>
      <c r="K127" s="14">
        <f t="shared" si="20"/>
        <v>200</v>
      </c>
      <c r="L127" s="14">
        <f t="shared" si="20"/>
        <v>0</v>
      </c>
      <c r="M127" s="14">
        <f t="shared" si="20"/>
        <v>200</v>
      </c>
      <c r="O127" s="14">
        <f>O125</f>
        <v>19800</v>
      </c>
    </row>
    <row r="129" spans="1:15" ht="18.75" x14ac:dyDescent="0.3">
      <c r="A129" s="5" t="s">
        <v>108</v>
      </c>
      <c r="B129" s="5"/>
      <c r="C129" s="1"/>
      <c r="D129" s="10">
        <f>D106+D119+D127</f>
        <v>2926816.67</v>
      </c>
      <c r="E129" s="11"/>
      <c r="F129" s="10">
        <f t="shared" ref="F129:M129" si="21">F106+F119+F127</f>
        <v>81320.778428999998</v>
      </c>
      <c r="G129" s="10">
        <f t="shared" si="21"/>
        <v>79094.606767999998</v>
      </c>
      <c r="H129" s="10">
        <f t="shared" si="21"/>
        <v>15047.02</v>
      </c>
      <c r="I129" s="10">
        <f t="shared" si="21"/>
        <v>143490.86599999998</v>
      </c>
      <c r="J129" s="10">
        <f t="shared" si="21"/>
        <v>6300</v>
      </c>
      <c r="K129" s="10">
        <f t="shared" si="21"/>
        <v>12800</v>
      </c>
      <c r="L129" s="10">
        <f t="shared" si="21"/>
        <v>0</v>
      </c>
      <c r="M129" s="10">
        <f t="shared" si="21"/>
        <v>338053.27119699999</v>
      </c>
      <c r="N129" s="11"/>
      <c r="O129" s="10">
        <f>O106+O119+O127</f>
        <v>2569945.3988029994</v>
      </c>
    </row>
  </sheetData>
  <mergeCells count="9">
    <mergeCell ref="A122:O122"/>
    <mergeCell ref="A110:O110"/>
    <mergeCell ref="A1:O1"/>
    <mergeCell ref="A2:O2"/>
    <mergeCell ref="A5:O5"/>
    <mergeCell ref="A93:O93"/>
    <mergeCell ref="A3:O3"/>
    <mergeCell ref="F6:M6"/>
    <mergeCell ref="F47:M47"/>
  </mergeCells>
  <phoneticPr fontId="4" type="noConversion"/>
  <pageMargins left="0.51181102362204722" right="0.51181102362204722" top="0.55118110236220474" bottom="0.74803149606299213" header="0.31496062992125984" footer="0.11811023622047245"/>
  <pageSetup scale="70" orientation="landscape" r:id="rId1"/>
  <headerFooter alignWithMargins="0">
    <oddFooter>&amp;L&amp;P&amp;C&amp;F&amp;R&amp;A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7"/>
  <sheetViews>
    <sheetView tabSelected="1" topLeftCell="A933" zoomScale="75" workbookViewId="0">
      <selection activeCell="H984" sqref="H984"/>
    </sheetView>
  </sheetViews>
  <sheetFormatPr baseColWidth="10" defaultColWidth="8.875" defaultRowHeight="15.75" x14ac:dyDescent="0.25"/>
  <cols>
    <col min="1" max="1" width="46.625" customWidth="1"/>
    <col min="2" max="2" width="34.875" bestFit="1" customWidth="1"/>
    <col min="3" max="3" width="8.625" style="16" bestFit="1" customWidth="1"/>
    <col min="4" max="4" width="14.25" style="2" customWidth="1"/>
    <col min="5" max="5" width="0.875" style="2" customWidth="1"/>
    <col min="6" max="6" width="12.625" style="2" customWidth="1"/>
    <col min="7" max="7" width="37.25" style="2" customWidth="1"/>
    <col min="8" max="8" width="12.375" style="2" bestFit="1" customWidth="1"/>
    <col min="9" max="9" width="9.875" style="2" bestFit="1" customWidth="1"/>
    <col min="10" max="10" width="12.375" style="2" bestFit="1" customWidth="1"/>
    <col min="11" max="11" width="0.875" style="2" customWidth="1"/>
    <col min="12" max="12" width="14.25" style="4" bestFit="1" customWidth="1"/>
    <col min="13" max="13" width="8.875" style="3"/>
  </cols>
  <sheetData>
    <row r="1" spans="1:14" ht="23.25" x14ac:dyDescent="0.35">
      <c r="A1" s="36" t="s">
        <v>81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4" ht="18.75" x14ac:dyDescent="0.3">
      <c r="A2" s="39" t="s">
        <v>179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4" ht="18.75" x14ac:dyDescent="0.3">
      <c r="A3" s="21" t="s">
        <v>221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4" ht="18.75" x14ac:dyDescent="0.3">
      <c r="A4" s="22" t="s">
        <v>80</v>
      </c>
      <c r="B4" s="22" t="s">
        <v>116</v>
      </c>
      <c r="C4" s="22" t="s">
        <v>177</v>
      </c>
      <c r="D4" s="23" t="s">
        <v>78</v>
      </c>
      <c r="E4" s="23"/>
      <c r="F4" s="23" t="s">
        <v>217</v>
      </c>
      <c r="G4" s="23" t="s">
        <v>262</v>
      </c>
      <c r="H4" s="23"/>
      <c r="I4" s="23"/>
      <c r="J4" s="23"/>
      <c r="K4" s="24"/>
      <c r="L4" s="20"/>
    </row>
    <row r="5" spans="1:14" s="25" customFormat="1" ht="15" x14ac:dyDescent="0.25">
      <c r="A5" s="25" t="s">
        <v>61</v>
      </c>
      <c r="B5" s="25" t="s">
        <v>117</v>
      </c>
      <c r="C5" s="26">
        <v>1004</v>
      </c>
      <c r="D5" s="27">
        <v>27000</v>
      </c>
      <c r="E5" s="27"/>
      <c r="F5" s="27" t="s">
        <v>216</v>
      </c>
      <c r="G5" s="27" t="s">
        <v>219</v>
      </c>
      <c r="H5" s="28"/>
      <c r="I5" s="27"/>
      <c r="J5" s="27"/>
      <c r="K5" s="27"/>
      <c r="L5" s="29"/>
      <c r="M5" s="30"/>
      <c r="N5" s="31"/>
    </row>
    <row r="6" spans="1:14" s="25" customFormat="1" ht="15" x14ac:dyDescent="0.25">
      <c r="A6" s="25" t="s">
        <v>40</v>
      </c>
      <c r="B6" s="25" t="s">
        <v>119</v>
      </c>
      <c r="C6" s="26">
        <v>1035</v>
      </c>
      <c r="D6" s="27">
        <v>20000</v>
      </c>
      <c r="E6" s="27"/>
      <c r="F6" s="27" t="s">
        <v>216</v>
      </c>
      <c r="G6" s="27" t="s">
        <v>219</v>
      </c>
      <c r="H6" s="28"/>
      <c r="I6" s="27"/>
      <c r="J6" s="27"/>
      <c r="K6" s="27"/>
      <c r="L6" s="29"/>
      <c r="M6" s="30"/>
    </row>
    <row r="7" spans="1:14" s="25" customFormat="1" ht="15" x14ac:dyDescent="0.25">
      <c r="A7" s="25" t="s">
        <v>46</v>
      </c>
      <c r="B7" s="25" t="s">
        <v>120</v>
      </c>
      <c r="C7" s="26">
        <v>1061</v>
      </c>
      <c r="D7" s="27">
        <v>30000</v>
      </c>
      <c r="E7" s="27"/>
      <c r="F7" s="27" t="s">
        <v>216</v>
      </c>
      <c r="G7" s="27" t="s">
        <v>219</v>
      </c>
      <c r="H7" s="28"/>
      <c r="I7" s="27"/>
      <c r="J7" s="27"/>
      <c r="K7" s="27"/>
      <c r="L7" s="29"/>
      <c r="M7" s="30"/>
    </row>
    <row r="8" spans="1:14" s="25" customFormat="1" ht="15" x14ac:dyDescent="0.25">
      <c r="A8" s="25" t="s">
        <v>48</v>
      </c>
      <c r="B8" s="25" t="s">
        <v>121</v>
      </c>
      <c r="C8" s="26">
        <v>1072</v>
      </c>
      <c r="D8" s="27">
        <v>32000</v>
      </c>
      <c r="E8" s="27"/>
      <c r="F8" s="27" t="s">
        <v>216</v>
      </c>
      <c r="G8" s="27" t="s">
        <v>219</v>
      </c>
      <c r="H8" s="28"/>
      <c r="I8" s="27"/>
      <c r="J8" s="27"/>
      <c r="K8" s="27"/>
      <c r="L8" s="29"/>
      <c r="M8" s="30"/>
    </row>
    <row r="9" spans="1:14" s="25" customFormat="1" ht="15" x14ac:dyDescent="0.25">
      <c r="A9" s="25" t="s">
        <v>31</v>
      </c>
      <c r="B9" s="25" t="s">
        <v>122</v>
      </c>
      <c r="C9" s="26">
        <v>1100</v>
      </c>
      <c r="D9" s="27">
        <v>16000</v>
      </c>
      <c r="E9" s="27"/>
      <c r="F9" s="27" t="s">
        <v>216</v>
      </c>
      <c r="G9" s="27" t="s">
        <v>222</v>
      </c>
      <c r="H9" s="28"/>
      <c r="I9" s="27"/>
      <c r="J9" s="27"/>
      <c r="K9" s="27"/>
      <c r="L9" s="29"/>
      <c r="M9" s="30"/>
    </row>
    <row r="10" spans="1:14" s="25" customFormat="1" ht="15" x14ac:dyDescent="0.25">
      <c r="A10" s="25" t="s">
        <v>32</v>
      </c>
      <c r="B10" s="25" t="s">
        <v>123</v>
      </c>
      <c r="C10" s="26">
        <v>1102</v>
      </c>
      <c r="D10" s="27">
        <v>12000</v>
      </c>
      <c r="E10" s="27"/>
      <c r="F10" s="27" t="s">
        <v>216</v>
      </c>
      <c r="G10" s="27" t="s">
        <v>219</v>
      </c>
      <c r="H10" s="28"/>
      <c r="I10" s="27"/>
      <c r="J10" s="27"/>
      <c r="K10" s="27"/>
      <c r="L10" s="29"/>
      <c r="M10" s="30"/>
    </row>
    <row r="11" spans="1:14" s="25" customFormat="1" ht="15" x14ac:dyDescent="0.25">
      <c r="A11" s="25" t="s">
        <v>43</v>
      </c>
      <c r="B11" s="25" t="s">
        <v>124</v>
      </c>
      <c r="C11" s="26">
        <v>1111</v>
      </c>
      <c r="D11" s="27">
        <v>45000</v>
      </c>
      <c r="E11" s="27"/>
      <c r="F11" s="27" t="s">
        <v>216</v>
      </c>
      <c r="G11" s="27" t="s">
        <v>219</v>
      </c>
      <c r="H11" s="28"/>
      <c r="I11" s="27"/>
      <c r="J11" s="27"/>
      <c r="K11" s="27"/>
      <c r="L11" s="29"/>
      <c r="M11" s="30"/>
    </row>
    <row r="12" spans="1:14" s="25" customFormat="1" ht="15" x14ac:dyDescent="0.25">
      <c r="A12" s="25" t="s">
        <v>60</v>
      </c>
      <c r="B12" s="25" t="s">
        <v>125</v>
      </c>
      <c r="C12" s="26">
        <v>1112</v>
      </c>
      <c r="D12" s="27">
        <v>36000</v>
      </c>
      <c r="E12" s="27"/>
      <c r="F12" s="27" t="s">
        <v>216</v>
      </c>
      <c r="G12" s="27" t="s">
        <v>219</v>
      </c>
      <c r="H12" s="28"/>
      <c r="I12" s="27"/>
      <c r="J12" s="27"/>
      <c r="K12" s="27"/>
      <c r="L12" s="29"/>
      <c r="M12" s="30"/>
    </row>
    <row r="13" spans="1:14" s="25" customFormat="1" ht="15" x14ac:dyDescent="0.25">
      <c r="A13" s="25" t="s">
        <v>52</v>
      </c>
      <c r="B13" s="25" t="s">
        <v>123</v>
      </c>
      <c r="C13" s="26">
        <v>1113</v>
      </c>
      <c r="D13" s="27">
        <v>12000</v>
      </c>
      <c r="E13" s="27"/>
      <c r="F13" s="27" t="s">
        <v>216</v>
      </c>
      <c r="G13" s="27" t="s">
        <v>219</v>
      </c>
      <c r="H13" s="28"/>
      <c r="I13" s="27"/>
      <c r="J13" s="27"/>
      <c r="K13" s="27"/>
      <c r="L13" s="29"/>
      <c r="M13" s="30"/>
    </row>
    <row r="14" spans="1:14" s="25" customFormat="1" ht="15" x14ac:dyDescent="0.25">
      <c r="A14" s="25" t="s">
        <v>44</v>
      </c>
      <c r="B14" s="25" t="s">
        <v>213</v>
      </c>
      <c r="C14" s="26">
        <v>1114</v>
      </c>
      <c r="D14" s="27">
        <v>85000</v>
      </c>
      <c r="E14" s="27"/>
      <c r="F14" s="27" t="s">
        <v>216</v>
      </c>
      <c r="G14" s="27" t="s">
        <v>219</v>
      </c>
      <c r="H14" s="28"/>
      <c r="I14" s="27"/>
      <c r="J14" s="27"/>
      <c r="K14" s="27"/>
      <c r="L14" s="29"/>
      <c r="M14" s="30"/>
    </row>
    <row r="15" spans="1:14" s="25" customFormat="1" ht="15" x14ac:dyDescent="0.25">
      <c r="A15" s="25" t="s">
        <v>2</v>
      </c>
      <c r="B15" s="25" t="s">
        <v>128</v>
      </c>
      <c r="C15" s="26">
        <v>1116</v>
      </c>
      <c r="D15" s="27">
        <v>60000</v>
      </c>
      <c r="E15" s="27"/>
      <c r="F15" s="27" t="s">
        <v>216</v>
      </c>
      <c r="G15" s="27" t="s">
        <v>219</v>
      </c>
      <c r="H15" s="28"/>
      <c r="I15" s="27"/>
      <c r="J15" s="27"/>
      <c r="K15" s="27"/>
      <c r="L15" s="29"/>
      <c r="M15" s="30"/>
    </row>
    <row r="16" spans="1:14" s="25" customFormat="1" ht="15" x14ac:dyDescent="0.25">
      <c r="A16" s="25" t="s">
        <v>53</v>
      </c>
      <c r="B16" s="25" t="s">
        <v>123</v>
      </c>
      <c r="C16" s="26">
        <v>1117</v>
      </c>
      <c r="D16" s="27">
        <v>12000</v>
      </c>
      <c r="E16" s="27"/>
      <c r="F16" s="27" t="s">
        <v>216</v>
      </c>
      <c r="G16" s="27" t="s">
        <v>219</v>
      </c>
      <c r="H16" s="28"/>
      <c r="I16" s="27"/>
      <c r="J16" s="27"/>
      <c r="K16" s="27"/>
      <c r="L16" s="29"/>
      <c r="M16" s="30"/>
    </row>
    <row r="17" spans="1:13" s="25" customFormat="1" ht="15" x14ac:dyDescent="0.25">
      <c r="A17" s="25" t="s">
        <v>51</v>
      </c>
      <c r="B17" s="25" t="s">
        <v>129</v>
      </c>
      <c r="C17" s="26">
        <v>1120</v>
      </c>
      <c r="D17" s="27">
        <v>60000</v>
      </c>
      <c r="E17" s="27"/>
      <c r="F17" s="27" t="s">
        <v>216</v>
      </c>
      <c r="G17" s="27" t="s">
        <v>219</v>
      </c>
      <c r="H17" s="28"/>
      <c r="I17" s="27"/>
      <c r="J17" s="27"/>
      <c r="K17" s="27"/>
      <c r="L17" s="29"/>
      <c r="M17" s="30"/>
    </row>
    <row r="18" spans="1:13" s="25" customFormat="1" ht="15" x14ac:dyDescent="0.25">
      <c r="A18" s="25" t="s">
        <v>45</v>
      </c>
      <c r="B18" s="25" t="s">
        <v>130</v>
      </c>
      <c r="C18" s="26">
        <v>1121</v>
      </c>
      <c r="D18" s="27">
        <v>34000</v>
      </c>
      <c r="E18" s="27"/>
      <c r="F18" s="27" t="s">
        <v>216</v>
      </c>
      <c r="G18" s="27" t="s">
        <v>219</v>
      </c>
      <c r="H18" s="28"/>
      <c r="I18" s="27"/>
      <c r="J18" s="27"/>
      <c r="K18" s="27"/>
      <c r="L18" s="29"/>
      <c r="M18" s="30"/>
    </row>
    <row r="19" spans="1:13" s="25" customFormat="1" ht="15" x14ac:dyDescent="0.25">
      <c r="A19" s="25" t="s">
        <v>57</v>
      </c>
      <c r="B19" s="25" t="s">
        <v>131</v>
      </c>
      <c r="C19" s="26">
        <v>1122</v>
      </c>
      <c r="D19" s="27">
        <v>40000</v>
      </c>
      <c r="E19" s="27"/>
      <c r="F19" s="27" t="s">
        <v>216</v>
      </c>
      <c r="G19" s="27" t="s">
        <v>219</v>
      </c>
      <c r="H19" s="28"/>
      <c r="I19" s="27"/>
      <c r="J19" s="27"/>
      <c r="K19" s="27"/>
      <c r="L19" s="29"/>
      <c r="M19" s="30"/>
    </row>
    <row r="20" spans="1:13" s="25" customFormat="1" ht="15" x14ac:dyDescent="0.25">
      <c r="A20" s="25" t="s">
        <v>67</v>
      </c>
      <c r="B20" s="25" t="s">
        <v>164</v>
      </c>
      <c r="C20" s="26">
        <v>1123</v>
      </c>
      <c r="D20" s="27">
        <v>23000</v>
      </c>
      <c r="E20" s="27"/>
      <c r="F20" s="27" t="s">
        <v>216</v>
      </c>
      <c r="G20" s="27" t="s">
        <v>219</v>
      </c>
      <c r="H20" s="28"/>
      <c r="I20" s="27"/>
      <c r="J20" s="27"/>
      <c r="K20" s="27"/>
      <c r="L20" s="29"/>
      <c r="M20" s="30"/>
    </row>
    <row r="21" spans="1:13" s="25" customFormat="1" ht="15" x14ac:dyDescent="0.25">
      <c r="A21" s="25" t="s">
        <v>56</v>
      </c>
      <c r="B21" s="25" t="s">
        <v>123</v>
      </c>
      <c r="C21" s="26">
        <v>1125</v>
      </c>
      <c r="D21" s="27">
        <v>12000</v>
      </c>
      <c r="E21" s="27"/>
      <c r="F21" s="27" t="s">
        <v>216</v>
      </c>
      <c r="G21" s="27" t="s">
        <v>219</v>
      </c>
      <c r="H21" s="28"/>
      <c r="I21" s="27"/>
      <c r="J21" s="27"/>
      <c r="K21" s="27"/>
      <c r="L21" s="29"/>
      <c r="M21" s="30"/>
    </row>
    <row r="22" spans="1:13" s="25" customFormat="1" ht="15" x14ac:dyDescent="0.25">
      <c r="A22" s="25" t="s">
        <v>50</v>
      </c>
      <c r="B22" s="25" t="s">
        <v>123</v>
      </c>
      <c r="C22" s="26">
        <v>1135</v>
      </c>
      <c r="D22" s="27">
        <v>12000</v>
      </c>
      <c r="E22" s="27"/>
      <c r="F22" s="27" t="s">
        <v>216</v>
      </c>
      <c r="G22" s="27" t="s">
        <v>219</v>
      </c>
      <c r="H22" s="28"/>
      <c r="I22" s="27"/>
      <c r="J22" s="27"/>
      <c r="K22" s="27"/>
      <c r="L22" s="29"/>
      <c r="M22" s="30"/>
    </row>
    <row r="23" spans="1:13" s="25" customFormat="1" ht="15" x14ac:dyDescent="0.25">
      <c r="A23" s="25" t="s">
        <v>59</v>
      </c>
      <c r="B23" s="25" t="s">
        <v>194</v>
      </c>
      <c r="C23" s="26">
        <v>1137</v>
      </c>
      <c r="D23" s="27">
        <v>75000</v>
      </c>
      <c r="E23" s="27"/>
      <c r="F23" s="27" t="s">
        <v>216</v>
      </c>
      <c r="G23" s="27" t="s">
        <v>219</v>
      </c>
      <c r="H23" s="28"/>
      <c r="I23" s="27"/>
      <c r="J23" s="27"/>
      <c r="K23" s="27"/>
      <c r="L23" s="29"/>
      <c r="M23" s="30"/>
    </row>
    <row r="24" spans="1:13" s="25" customFormat="1" ht="15" x14ac:dyDescent="0.25">
      <c r="A24" s="25" t="s">
        <v>54</v>
      </c>
      <c r="B24" s="25" t="s">
        <v>133</v>
      </c>
      <c r="C24" s="26">
        <v>1139</v>
      </c>
      <c r="D24" s="27">
        <v>125000</v>
      </c>
      <c r="E24" s="27"/>
      <c r="F24" s="27" t="s">
        <v>216</v>
      </c>
      <c r="G24" s="27" t="s">
        <v>218</v>
      </c>
      <c r="H24" s="28"/>
      <c r="I24" s="27"/>
      <c r="J24" s="27"/>
      <c r="K24" s="27"/>
      <c r="L24" s="29"/>
      <c r="M24" s="30"/>
    </row>
    <row r="25" spans="1:13" s="25" customFormat="1" ht="15" x14ac:dyDescent="0.25">
      <c r="A25" s="25" t="s">
        <v>58</v>
      </c>
      <c r="B25" s="25" t="s">
        <v>130</v>
      </c>
      <c r="C25" s="26">
        <v>1142</v>
      </c>
      <c r="D25" s="27">
        <v>36000</v>
      </c>
      <c r="E25" s="27"/>
      <c r="F25" s="27" t="s">
        <v>216</v>
      </c>
      <c r="G25" s="27" t="s">
        <v>219</v>
      </c>
      <c r="H25" s="28"/>
      <c r="I25" s="27"/>
      <c r="J25" s="27"/>
      <c r="K25" s="27"/>
      <c r="L25" s="29"/>
      <c r="M25" s="30"/>
    </row>
    <row r="26" spans="1:13" s="25" customFormat="1" ht="15" x14ac:dyDescent="0.25">
      <c r="A26" s="25" t="s">
        <v>49</v>
      </c>
      <c r="B26" s="25" t="s">
        <v>134</v>
      </c>
      <c r="C26" s="26">
        <v>1143</v>
      </c>
      <c r="D26" s="27">
        <v>32000</v>
      </c>
      <c r="E26" s="27"/>
      <c r="F26" s="27" t="s">
        <v>216</v>
      </c>
      <c r="G26" s="27" t="s">
        <v>219</v>
      </c>
      <c r="H26" s="28"/>
      <c r="I26" s="27"/>
      <c r="J26" s="27"/>
      <c r="K26" s="27"/>
      <c r="L26" s="29"/>
      <c r="M26" s="30"/>
    </row>
    <row r="27" spans="1:13" s="25" customFormat="1" ht="15" x14ac:dyDescent="0.25">
      <c r="A27" s="25" t="s">
        <v>62</v>
      </c>
      <c r="B27" s="25" t="s">
        <v>134</v>
      </c>
      <c r="C27" s="26">
        <v>1145</v>
      </c>
      <c r="D27" s="27">
        <v>32000</v>
      </c>
      <c r="E27" s="27"/>
      <c r="F27" s="27" t="s">
        <v>216</v>
      </c>
      <c r="G27" s="27" t="s">
        <v>219</v>
      </c>
      <c r="H27" s="28"/>
      <c r="I27" s="27"/>
      <c r="J27" s="27"/>
      <c r="K27" s="27"/>
      <c r="L27" s="29"/>
      <c r="M27" s="30"/>
    </row>
    <row r="28" spans="1:13" s="25" customFormat="1" ht="15" x14ac:dyDescent="0.25">
      <c r="A28" s="25" t="s">
        <v>42</v>
      </c>
      <c r="B28" s="25" t="s">
        <v>135</v>
      </c>
      <c r="C28" s="26">
        <v>1147</v>
      </c>
      <c r="D28" s="27">
        <v>27600</v>
      </c>
      <c r="E28" s="27"/>
      <c r="F28" s="27" t="s">
        <v>216</v>
      </c>
      <c r="G28" s="27" t="s">
        <v>219</v>
      </c>
      <c r="H28" s="28"/>
      <c r="I28" s="27"/>
      <c r="J28" s="27"/>
      <c r="K28" s="27"/>
      <c r="L28" s="29"/>
      <c r="M28" s="30"/>
    </row>
    <row r="29" spans="1:13" s="25" customFormat="1" ht="15" x14ac:dyDescent="0.25">
      <c r="A29" s="25" t="s">
        <v>63</v>
      </c>
      <c r="B29" s="25" t="s">
        <v>136</v>
      </c>
      <c r="C29" s="26">
        <v>1149</v>
      </c>
      <c r="D29" s="27">
        <v>65000</v>
      </c>
      <c r="E29" s="27"/>
      <c r="F29" s="27" t="s">
        <v>216</v>
      </c>
      <c r="G29" s="27" t="s">
        <v>219</v>
      </c>
      <c r="H29" s="28"/>
      <c r="I29" s="27"/>
      <c r="J29" s="27"/>
      <c r="K29" s="27"/>
      <c r="L29" s="29"/>
      <c r="M29" s="30"/>
    </row>
    <row r="30" spans="1:13" s="25" customFormat="1" ht="15" x14ac:dyDescent="0.25">
      <c r="A30" s="25" t="s">
        <v>47</v>
      </c>
      <c r="B30" s="25" t="s">
        <v>138</v>
      </c>
      <c r="C30" s="26">
        <v>1150</v>
      </c>
      <c r="D30" s="27">
        <v>125000</v>
      </c>
      <c r="E30" s="27"/>
      <c r="F30" s="27" t="s">
        <v>216</v>
      </c>
      <c r="G30" s="27" t="s">
        <v>218</v>
      </c>
      <c r="H30" s="28"/>
      <c r="I30" s="27"/>
      <c r="J30" s="27"/>
      <c r="K30" s="27"/>
      <c r="L30" s="29"/>
      <c r="M30" s="30"/>
    </row>
    <row r="31" spans="1:13" s="25" customFormat="1" ht="15" x14ac:dyDescent="0.25">
      <c r="A31" s="25" t="s">
        <v>55</v>
      </c>
      <c r="B31" s="25" t="s">
        <v>214</v>
      </c>
      <c r="C31" s="26">
        <v>1151</v>
      </c>
      <c r="D31" s="27">
        <v>60000</v>
      </c>
      <c r="E31" s="27"/>
      <c r="F31" s="27" t="s">
        <v>216</v>
      </c>
      <c r="G31" s="27" t="s">
        <v>219</v>
      </c>
      <c r="H31" s="28"/>
      <c r="I31" s="27"/>
      <c r="J31" s="27"/>
      <c r="K31" s="27"/>
      <c r="L31" s="29"/>
      <c r="M31" s="30"/>
    </row>
    <row r="32" spans="1:13" s="25" customFormat="1" ht="15" x14ac:dyDescent="0.25">
      <c r="A32" s="25" t="s">
        <v>33</v>
      </c>
      <c r="B32" s="25" t="s">
        <v>140</v>
      </c>
      <c r="C32" s="26">
        <v>1166</v>
      </c>
      <c r="D32" s="27">
        <v>125000</v>
      </c>
      <c r="E32" s="27"/>
      <c r="F32" s="27" t="s">
        <v>216</v>
      </c>
      <c r="G32" s="27" t="s">
        <v>218</v>
      </c>
      <c r="H32" s="28"/>
      <c r="I32" s="27"/>
      <c r="J32" s="27"/>
      <c r="K32" s="27"/>
      <c r="L32" s="29"/>
      <c r="M32" s="30"/>
    </row>
    <row r="33" spans="1:13" s="25" customFormat="1" ht="15" x14ac:dyDescent="0.25">
      <c r="A33" s="25" t="s">
        <v>74</v>
      </c>
      <c r="B33" s="25" t="s">
        <v>141</v>
      </c>
      <c r="C33" s="26">
        <v>1170</v>
      </c>
      <c r="D33" s="27">
        <v>35000</v>
      </c>
      <c r="E33" s="27"/>
      <c r="F33" s="27" t="s">
        <v>216</v>
      </c>
      <c r="G33" s="27" t="s">
        <v>219</v>
      </c>
      <c r="H33" s="28"/>
      <c r="I33" s="27"/>
      <c r="J33" s="27"/>
      <c r="K33" s="27"/>
      <c r="L33" s="29"/>
      <c r="M33" s="30"/>
    </row>
    <row r="34" spans="1:13" s="25" customFormat="1" ht="15" x14ac:dyDescent="0.25">
      <c r="A34" s="25" t="s">
        <v>36</v>
      </c>
      <c r="B34" s="25" t="s">
        <v>142</v>
      </c>
      <c r="C34" s="26">
        <v>1173</v>
      </c>
      <c r="D34" s="27">
        <v>80000</v>
      </c>
      <c r="E34" s="27"/>
      <c r="F34" s="27" t="s">
        <v>216</v>
      </c>
      <c r="G34" s="27" t="s">
        <v>222</v>
      </c>
      <c r="H34" s="28"/>
      <c r="I34" s="27"/>
      <c r="J34" s="27"/>
      <c r="K34" s="27"/>
      <c r="L34" s="29"/>
      <c r="M34" s="30"/>
    </row>
    <row r="35" spans="1:13" s="25" customFormat="1" ht="15" x14ac:dyDescent="0.25">
      <c r="A35" s="25" t="s">
        <v>38</v>
      </c>
      <c r="B35" s="25" t="s">
        <v>120</v>
      </c>
      <c r="C35" s="26">
        <v>1175</v>
      </c>
      <c r="D35" s="27">
        <v>27000</v>
      </c>
      <c r="E35" s="27"/>
      <c r="F35" s="27" t="s">
        <v>216</v>
      </c>
      <c r="G35" s="27" t="s">
        <v>219</v>
      </c>
      <c r="H35" s="28"/>
      <c r="I35" s="27"/>
      <c r="J35" s="27"/>
      <c r="K35" s="27"/>
      <c r="L35" s="29"/>
      <c r="M35" s="30"/>
    </row>
    <row r="36" spans="1:13" s="25" customFormat="1" ht="15" x14ac:dyDescent="0.25">
      <c r="A36" s="25" t="s">
        <v>39</v>
      </c>
      <c r="B36" s="25" t="s">
        <v>117</v>
      </c>
      <c r="C36" s="26">
        <v>1176</v>
      </c>
      <c r="D36" s="27">
        <v>22000</v>
      </c>
      <c r="E36" s="27"/>
      <c r="F36" s="27" t="s">
        <v>216</v>
      </c>
      <c r="G36" s="27" t="s">
        <v>219</v>
      </c>
      <c r="H36" s="28"/>
      <c r="I36" s="27"/>
      <c r="J36" s="27"/>
      <c r="K36" s="27"/>
      <c r="L36" s="29"/>
      <c r="M36" s="30"/>
    </row>
    <row r="37" spans="1:13" s="25" customFormat="1" ht="15" x14ac:dyDescent="0.25">
      <c r="A37" s="25" t="s">
        <v>180</v>
      </c>
      <c r="B37" s="25" t="s">
        <v>146</v>
      </c>
      <c r="C37" s="26">
        <v>1178</v>
      </c>
      <c r="D37" s="27">
        <v>25000</v>
      </c>
      <c r="E37" s="27"/>
      <c r="F37" s="27" t="s">
        <v>216</v>
      </c>
      <c r="G37" s="27" t="s">
        <v>219</v>
      </c>
      <c r="H37" s="28"/>
      <c r="I37" s="27"/>
      <c r="J37" s="27"/>
      <c r="K37" s="27"/>
      <c r="L37" s="29"/>
      <c r="M37" s="30"/>
    </row>
    <row r="38" spans="1:13" s="25" customFormat="1" ht="15" x14ac:dyDescent="0.25">
      <c r="A38" s="25" t="s">
        <v>181</v>
      </c>
      <c r="B38" s="25" t="s">
        <v>144</v>
      </c>
      <c r="C38" s="26">
        <v>1179</v>
      </c>
      <c r="D38" s="27">
        <v>38000</v>
      </c>
      <c r="E38" s="27"/>
      <c r="F38" s="27" t="s">
        <v>216</v>
      </c>
      <c r="G38" s="27" t="s">
        <v>219</v>
      </c>
      <c r="H38" s="28"/>
      <c r="I38" s="27"/>
      <c r="J38" s="27"/>
      <c r="K38" s="27"/>
      <c r="L38" s="29"/>
      <c r="M38" s="30"/>
    </row>
    <row r="39" spans="1:13" s="25" customFormat="1" ht="15" x14ac:dyDescent="0.25">
      <c r="A39" s="25" t="s">
        <v>182</v>
      </c>
      <c r="B39" s="25" t="s">
        <v>144</v>
      </c>
      <c r="C39" s="26">
        <v>1180</v>
      </c>
      <c r="D39" s="27">
        <v>27000</v>
      </c>
      <c r="E39" s="27"/>
      <c r="F39" s="27" t="s">
        <v>216</v>
      </c>
      <c r="G39" s="27" t="s">
        <v>219</v>
      </c>
      <c r="H39" s="28"/>
      <c r="I39" s="27"/>
      <c r="J39" s="27"/>
      <c r="K39" s="27"/>
      <c r="L39" s="29"/>
      <c r="M39" s="30"/>
    </row>
    <row r="40" spans="1:13" s="25" customFormat="1" ht="15" hidden="1" x14ac:dyDescent="0.25">
      <c r="B40" s="25" t="s">
        <v>145</v>
      </c>
      <c r="C40" s="26"/>
      <c r="D40" s="27"/>
      <c r="E40" s="27"/>
      <c r="F40" s="27" t="s">
        <v>216</v>
      </c>
      <c r="G40" s="27"/>
      <c r="H40" s="28"/>
      <c r="I40" s="27"/>
      <c r="J40" s="27"/>
      <c r="K40" s="27"/>
      <c r="L40" s="29"/>
      <c r="M40" s="30"/>
    </row>
    <row r="41" spans="1:13" s="25" customFormat="1" ht="15" x14ac:dyDescent="0.25">
      <c r="A41" s="25" t="s">
        <v>35</v>
      </c>
      <c r="B41" s="25" t="s">
        <v>146</v>
      </c>
      <c r="C41" s="26">
        <v>80003</v>
      </c>
      <c r="D41" s="27">
        <v>36000</v>
      </c>
      <c r="E41" s="27"/>
      <c r="F41" s="27" t="s">
        <v>216</v>
      </c>
      <c r="G41" s="27" t="s">
        <v>219</v>
      </c>
      <c r="H41" s="28"/>
      <c r="I41" s="27"/>
      <c r="J41" s="27"/>
      <c r="K41" s="27"/>
      <c r="L41" s="29"/>
      <c r="M41" s="30"/>
    </row>
    <row r="42" spans="1:13" s="25" customFormat="1" ht="15" x14ac:dyDescent="0.25">
      <c r="A42" s="25" t="s">
        <v>183</v>
      </c>
      <c r="B42" s="25" t="s">
        <v>144</v>
      </c>
      <c r="C42" s="26">
        <v>80007</v>
      </c>
      <c r="D42" s="27">
        <v>36000</v>
      </c>
      <c r="E42" s="27"/>
      <c r="F42" s="27" t="s">
        <v>216</v>
      </c>
      <c r="G42" s="27" t="s">
        <v>219</v>
      </c>
      <c r="H42" s="28"/>
      <c r="I42" s="27"/>
      <c r="J42" s="27"/>
      <c r="K42" s="27"/>
      <c r="L42" s="29"/>
      <c r="M42" s="30"/>
    </row>
    <row r="43" spans="1:13" s="25" customFormat="1" ht="15" x14ac:dyDescent="0.25">
      <c r="A43" s="25" t="s">
        <v>68</v>
      </c>
      <c r="B43" s="25" t="s">
        <v>120</v>
      </c>
      <c r="C43" s="26">
        <v>80081</v>
      </c>
      <c r="D43" s="27">
        <v>20000</v>
      </c>
      <c r="E43" s="27"/>
      <c r="F43" s="27" t="s">
        <v>216</v>
      </c>
      <c r="G43" s="27" t="s">
        <v>219</v>
      </c>
      <c r="H43" s="28"/>
      <c r="I43" s="27"/>
      <c r="J43" s="27"/>
      <c r="K43" s="27"/>
      <c r="L43" s="29"/>
      <c r="M43" s="30"/>
    </row>
    <row r="44" spans="1:13" s="25" customFormat="1" ht="15" x14ac:dyDescent="0.25">
      <c r="A44" s="25" t="s">
        <v>184</v>
      </c>
      <c r="B44" s="25" t="s">
        <v>144</v>
      </c>
      <c r="C44" s="26">
        <v>80083</v>
      </c>
      <c r="D44" s="27">
        <v>27000</v>
      </c>
      <c r="E44" s="27"/>
      <c r="F44" s="27" t="s">
        <v>216</v>
      </c>
      <c r="G44" s="27" t="s">
        <v>219</v>
      </c>
      <c r="H44" s="28"/>
      <c r="I44" s="27"/>
      <c r="J44" s="27"/>
      <c r="K44" s="27"/>
      <c r="L44" s="29"/>
      <c r="M44" s="30"/>
    </row>
    <row r="45" spans="1:13" s="25" customFormat="1" ht="15" x14ac:dyDescent="0.25">
      <c r="A45" s="25" t="s">
        <v>6</v>
      </c>
      <c r="B45" s="25" t="s">
        <v>148</v>
      </c>
      <c r="C45" s="26">
        <v>80094</v>
      </c>
      <c r="D45" s="27">
        <v>35000</v>
      </c>
      <c r="E45" s="27"/>
      <c r="F45" s="27" t="s">
        <v>216</v>
      </c>
      <c r="G45" s="27" t="s">
        <v>219</v>
      </c>
      <c r="H45" s="28"/>
      <c r="I45" s="27"/>
      <c r="J45" s="27"/>
      <c r="K45" s="27"/>
      <c r="L45" s="29"/>
      <c r="M45" s="30"/>
    </row>
    <row r="46" spans="1:13" s="25" customFormat="1" ht="15" x14ac:dyDescent="0.25">
      <c r="A46" s="25" t="s">
        <v>185</v>
      </c>
      <c r="B46" s="25" t="s">
        <v>144</v>
      </c>
      <c r="C46" s="26">
        <v>80110</v>
      </c>
      <c r="D46" s="27">
        <v>25000</v>
      </c>
      <c r="E46" s="28"/>
      <c r="F46" s="27" t="s">
        <v>216</v>
      </c>
      <c r="G46" s="27" t="s">
        <v>219</v>
      </c>
      <c r="H46" s="28"/>
      <c r="I46" s="27"/>
      <c r="J46" s="27"/>
      <c r="K46" s="27"/>
      <c r="L46" s="29"/>
      <c r="M46" s="30"/>
    </row>
    <row r="47" spans="1:13" s="25" customFormat="1" ht="15" x14ac:dyDescent="0.25">
      <c r="A47" s="25" t="s">
        <v>18</v>
      </c>
      <c r="B47" s="25" t="s">
        <v>151</v>
      </c>
      <c r="C47" s="26">
        <v>80125</v>
      </c>
      <c r="D47" s="27">
        <v>15000</v>
      </c>
      <c r="E47" s="27"/>
      <c r="F47" s="27" t="s">
        <v>216</v>
      </c>
      <c r="G47" s="27" t="s">
        <v>222</v>
      </c>
      <c r="H47" s="28"/>
      <c r="I47" s="27"/>
      <c r="J47" s="27"/>
      <c r="K47" s="27"/>
      <c r="L47" s="29"/>
      <c r="M47" s="30"/>
    </row>
    <row r="48" spans="1:13" s="25" customFormat="1" ht="15" x14ac:dyDescent="0.25">
      <c r="A48" s="25" t="s">
        <v>16</v>
      </c>
      <c r="B48" s="25" t="s">
        <v>153</v>
      </c>
      <c r="C48" s="26">
        <v>80127</v>
      </c>
      <c r="D48" s="27">
        <v>40000</v>
      </c>
      <c r="E48" s="27"/>
      <c r="F48" s="27" t="s">
        <v>216</v>
      </c>
      <c r="G48" s="27" t="s">
        <v>222</v>
      </c>
      <c r="H48" s="28"/>
      <c r="I48" s="27"/>
      <c r="J48" s="27"/>
      <c r="K48" s="27"/>
      <c r="L48" s="29"/>
      <c r="M48" s="30"/>
    </row>
    <row r="49" spans="1:13" s="25" customFormat="1" ht="15" x14ac:dyDescent="0.25">
      <c r="A49" s="25" t="s">
        <v>12</v>
      </c>
      <c r="B49" s="25" t="s">
        <v>123</v>
      </c>
      <c r="C49" s="26">
        <v>80128</v>
      </c>
      <c r="D49" s="27">
        <v>15000</v>
      </c>
      <c r="E49" s="27"/>
      <c r="F49" s="27" t="s">
        <v>216</v>
      </c>
      <c r="G49" s="27" t="s">
        <v>222</v>
      </c>
      <c r="H49" s="28"/>
      <c r="I49" s="27"/>
      <c r="J49" s="27"/>
      <c r="K49" s="27"/>
      <c r="L49" s="29"/>
      <c r="M49" s="30"/>
    </row>
    <row r="50" spans="1:13" s="25" customFormat="1" ht="15" x14ac:dyDescent="0.25">
      <c r="A50" s="25" t="s">
        <v>17</v>
      </c>
      <c r="B50" s="25" t="s">
        <v>155</v>
      </c>
      <c r="C50" s="26">
        <v>80130</v>
      </c>
      <c r="D50" s="27">
        <v>25000</v>
      </c>
      <c r="E50" s="27"/>
      <c r="F50" s="27" t="s">
        <v>216</v>
      </c>
      <c r="G50" s="27" t="s">
        <v>222</v>
      </c>
      <c r="H50" s="28"/>
      <c r="I50" s="27"/>
      <c r="J50" s="27"/>
      <c r="K50" s="27"/>
      <c r="L50" s="29"/>
      <c r="M50" s="30"/>
    </row>
    <row r="51" spans="1:13" s="25" customFormat="1" ht="15" x14ac:dyDescent="0.25">
      <c r="A51" s="25" t="s">
        <v>14</v>
      </c>
      <c r="B51" s="25" t="s">
        <v>190</v>
      </c>
      <c r="C51" s="26">
        <v>80135</v>
      </c>
      <c r="D51" s="27">
        <v>28000</v>
      </c>
      <c r="E51" s="27"/>
      <c r="F51" s="27" t="s">
        <v>216</v>
      </c>
      <c r="G51" s="27" t="s">
        <v>222</v>
      </c>
      <c r="H51" s="28"/>
      <c r="I51" s="27"/>
      <c r="J51" s="27"/>
      <c r="K51" s="27"/>
      <c r="L51" s="29"/>
      <c r="M51" s="30"/>
    </row>
    <row r="52" spans="1:13" s="25" customFormat="1" ht="15" x14ac:dyDescent="0.25">
      <c r="A52" s="25" t="s">
        <v>15</v>
      </c>
      <c r="B52" s="25" t="s">
        <v>191</v>
      </c>
      <c r="C52" s="26">
        <v>80136</v>
      </c>
      <c r="D52" s="27">
        <v>24000</v>
      </c>
      <c r="E52" s="27"/>
      <c r="F52" s="27" t="s">
        <v>216</v>
      </c>
      <c r="G52" s="27" t="s">
        <v>222</v>
      </c>
      <c r="H52" s="28"/>
      <c r="I52" s="27"/>
      <c r="J52" s="27"/>
      <c r="K52" s="27"/>
      <c r="L52" s="29"/>
      <c r="M52" s="30"/>
    </row>
    <row r="53" spans="1:13" s="25" customFormat="1" ht="15" x14ac:dyDescent="0.25">
      <c r="A53" s="25" t="s">
        <v>13</v>
      </c>
      <c r="B53" s="25" t="s">
        <v>158</v>
      </c>
      <c r="C53" s="26">
        <v>80137</v>
      </c>
      <c r="D53" s="27">
        <v>15000</v>
      </c>
      <c r="E53" s="27"/>
      <c r="F53" s="27" t="s">
        <v>216</v>
      </c>
      <c r="G53" s="27" t="s">
        <v>222</v>
      </c>
      <c r="H53" s="28"/>
      <c r="I53" s="27"/>
      <c r="J53" s="27"/>
      <c r="K53" s="27"/>
      <c r="L53" s="29"/>
      <c r="M53" s="30"/>
    </row>
    <row r="54" spans="1:13" s="25" customFormat="1" ht="15" x14ac:dyDescent="0.25">
      <c r="A54" s="25" t="s">
        <v>22</v>
      </c>
      <c r="B54" s="25" t="s">
        <v>162</v>
      </c>
      <c r="C54" s="26">
        <v>80156</v>
      </c>
      <c r="D54" s="27">
        <v>40000</v>
      </c>
      <c r="E54" s="27"/>
      <c r="F54" s="27" t="s">
        <v>216</v>
      </c>
      <c r="G54" s="27" t="s">
        <v>219</v>
      </c>
      <c r="H54" s="28"/>
      <c r="I54" s="27"/>
      <c r="J54" s="27"/>
      <c r="K54" s="27"/>
      <c r="L54" s="29"/>
      <c r="M54" s="30"/>
    </row>
    <row r="55" spans="1:13" s="25" customFormat="1" ht="15" x14ac:dyDescent="0.25">
      <c r="A55" s="25" t="s">
        <v>7</v>
      </c>
      <c r="B55" s="25" t="s">
        <v>123</v>
      </c>
      <c r="C55" s="26">
        <v>80160</v>
      </c>
      <c r="D55" s="27">
        <v>12000</v>
      </c>
      <c r="E55" s="27"/>
      <c r="F55" s="27" t="s">
        <v>216</v>
      </c>
      <c r="G55" s="27" t="s">
        <v>222</v>
      </c>
      <c r="H55" s="28"/>
      <c r="I55" s="27"/>
      <c r="J55" s="27"/>
      <c r="K55" s="27"/>
      <c r="L55" s="29"/>
      <c r="M55" s="30"/>
    </row>
    <row r="56" spans="1:13" s="25" customFormat="1" ht="15" x14ac:dyDescent="0.25">
      <c r="A56" s="25" t="s">
        <v>72</v>
      </c>
      <c r="B56" s="25" t="s">
        <v>117</v>
      </c>
      <c r="C56" s="26">
        <v>80163</v>
      </c>
      <c r="D56" s="27">
        <v>19000</v>
      </c>
      <c r="E56" s="27"/>
      <c r="F56" s="27" t="s">
        <v>216</v>
      </c>
      <c r="G56" s="27" t="s">
        <v>222</v>
      </c>
      <c r="H56" s="28"/>
      <c r="I56" s="27"/>
      <c r="J56" s="27"/>
      <c r="K56" s="27"/>
      <c r="L56" s="29"/>
      <c r="M56" s="30"/>
    </row>
    <row r="57" spans="1:13" s="25" customFormat="1" ht="15" x14ac:dyDescent="0.25">
      <c r="A57" s="25" t="s">
        <v>66</v>
      </c>
      <c r="B57" s="25" t="s">
        <v>137</v>
      </c>
      <c r="C57" s="26">
        <v>80177</v>
      </c>
      <c r="D57" s="27">
        <v>80000</v>
      </c>
      <c r="E57" s="27"/>
      <c r="F57" s="27" t="s">
        <v>216</v>
      </c>
      <c r="G57" s="27" t="s">
        <v>222</v>
      </c>
      <c r="H57" s="28"/>
      <c r="I57" s="27"/>
      <c r="J57" s="27"/>
      <c r="K57" s="27"/>
      <c r="L57" s="29"/>
      <c r="M57" s="30"/>
    </row>
    <row r="58" spans="1:13" s="25" customFormat="1" ht="15" x14ac:dyDescent="0.25">
      <c r="A58" s="25" t="s">
        <v>73</v>
      </c>
      <c r="B58" s="25" t="s">
        <v>192</v>
      </c>
      <c r="C58" s="26">
        <v>80192</v>
      </c>
      <c r="D58" s="27">
        <v>22000</v>
      </c>
      <c r="E58" s="27"/>
      <c r="F58" s="27" t="s">
        <v>216</v>
      </c>
      <c r="G58" s="27" t="s">
        <v>222</v>
      </c>
      <c r="H58" s="28"/>
      <c r="I58" s="27"/>
      <c r="J58" s="27"/>
      <c r="K58" s="27"/>
      <c r="L58" s="29"/>
      <c r="M58" s="30"/>
    </row>
    <row r="59" spans="1:13" s="25" customFormat="1" ht="15" x14ac:dyDescent="0.25">
      <c r="A59" s="25" t="s">
        <v>20</v>
      </c>
      <c r="B59" s="25" t="s">
        <v>155</v>
      </c>
      <c r="C59" s="26">
        <v>80195</v>
      </c>
      <c r="D59" s="27">
        <v>20000</v>
      </c>
      <c r="E59" s="27"/>
      <c r="F59" s="27" t="s">
        <v>216</v>
      </c>
      <c r="G59" s="27" t="s">
        <v>219</v>
      </c>
      <c r="H59" s="28"/>
      <c r="I59" s="27"/>
      <c r="J59" s="27"/>
      <c r="K59" s="27"/>
      <c r="L59" s="29"/>
      <c r="M59" s="30"/>
    </row>
    <row r="60" spans="1:13" s="25" customFormat="1" ht="15" x14ac:dyDescent="0.25">
      <c r="A60" s="25" t="s">
        <v>69</v>
      </c>
      <c r="B60" s="25" t="s">
        <v>211</v>
      </c>
      <c r="C60" s="26">
        <v>80213</v>
      </c>
      <c r="D60" s="27">
        <v>33000</v>
      </c>
      <c r="E60" s="27"/>
      <c r="F60" s="27" t="s">
        <v>216</v>
      </c>
      <c r="G60" s="27" t="s">
        <v>222</v>
      </c>
      <c r="H60" s="28"/>
      <c r="I60" s="27"/>
      <c r="J60" s="27"/>
      <c r="K60" s="27"/>
      <c r="L60" s="29"/>
      <c r="M60" s="30"/>
    </row>
    <row r="61" spans="1:13" s="25" customFormat="1" ht="15" x14ac:dyDescent="0.25">
      <c r="A61" s="25" t="s">
        <v>99</v>
      </c>
      <c r="B61" s="25" t="s">
        <v>155</v>
      </c>
      <c r="C61" s="26">
        <v>80237</v>
      </c>
      <c r="D61" s="27">
        <v>22000</v>
      </c>
      <c r="E61" s="27"/>
      <c r="F61" s="27" t="s">
        <v>216</v>
      </c>
      <c r="G61" s="27" t="s">
        <v>222</v>
      </c>
      <c r="H61" s="28"/>
      <c r="I61" s="27"/>
      <c r="J61" s="27"/>
      <c r="K61" s="27"/>
      <c r="L61" s="29"/>
      <c r="M61" s="30"/>
    </row>
    <row r="62" spans="1:13" s="25" customFormat="1" ht="15" x14ac:dyDescent="0.25">
      <c r="A62" s="25" t="s">
        <v>100</v>
      </c>
      <c r="B62" s="25" t="s">
        <v>155</v>
      </c>
      <c r="C62" s="26">
        <v>80238</v>
      </c>
      <c r="D62" s="27">
        <v>22000</v>
      </c>
      <c r="E62" s="27"/>
      <c r="F62" s="27" t="s">
        <v>216</v>
      </c>
      <c r="G62" s="27" t="s">
        <v>222</v>
      </c>
      <c r="H62" s="28"/>
      <c r="I62" s="27"/>
      <c r="J62" s="27"/>
      <c r="K62" s="27"/>
      <c r="L62" s="29"/>
      <c r="M62" s="30"/>
    </row>
    <row r="63" spans="1:13" s="25" customFormat="1" ht="15" x14ac:dyDescent="0.25">
      <c r="A63" s="25" t="s">
        <v>3</v>
      </c>
      <c r="B63" s="25" t="s">
        <v>130</v>
      </c>
      <c r="C63" s="26">
        <v>80242</v>
      </c>
      <c r="D63" s="27">
        <v>45000</v>
      </c>
      <c r="E63" s="27"/>
      <c r="F63" s="27" t="s">
        <v>216</v>
      </c>
      <c r="G63" s="27" t="s">
        <v>219</v>
      </c>
      <c r="H63" s="28"/>
      <c r="I63" s="27"/>
      <c r="J63" s="27"/>
      <c r="K63" s="27"/>
      <c r="L63" s="29"/>
      <c r="M63" s="30"/>
    </row>
    <row r="64" spans="1:13" s="25" customFormat="1" ht="15" x14ac:dyDescent="0.25">
      <c r="A64" s="25" t="s">
        <v>1</v>
      </c>
      <c r="B64" s="25" t="s">
        <v>200</v>
      </c>
      <c r="C64" s="26">
        <v>80248</v>
      </c>
      <c r="D64" s="27">
        <v>50000</v>
      </c>
      <c r="E64" s="27"/>
      <c r="F64" s="27" t="s">
        <v>216</v>
      </c>
      <c r="G64" s="27" t="s">
        <v>219</v>
      </c>
      <c r="H64" s="28"/>
      <c r="I64" s="27"/>
      <c r="J64" s="27"/>
      <c r="K64" s="27"/>
      <c r="L64" s="29"/>
      <c r="M64" s="30"/>
    </row>
    <row r="65" spans="1:13" s="25" customFormat="1" ht="15" x14ac:dyDescent="0.25">
      <c r="A65" s="25" t="s">
        <v>65</v>
      </c>
      <c r="B65" s="25" t="s">
        <v>193</v>
      </c>
      <c r="C65" s="26">
        <v>80250</v>
      </c>
      <c r="D65" s="27">
        <v>63750</v>
      </c>
      <c r="E65" s="27"/>
      <c r="F65" s="27" t="s">
        <v>216</v>
      </c>
      <c r="G65" s="27" t="s">
        <v>219</v>
      </c>
      <c r="H65" s="28"/>
      <c r="I65" s="27"/>
      <c r="J65" s="27"/>
      <c r="K65" s="27"/>
      <c r="L65" s="29"/>
      <c r="M65" s="30"/>
    </row>
    <row r="66" spans="1:13" s="25" customFormat="1" ht="15" x14ac:dyDescent="0.25">
      <c r="A66" s="25" t="s">
        <v>10</v>
      </c>
      <c r="B66" s="25" t="s">
        <v>119</v>
      </c>
      <c r="C66" s="26">
        <v>80258</v>
      </c>
      <c r="D66" s="27">
        <v>22000</v>
      </c>
      <c r="E66" s="27"/>
      <c r="F66" s="27" t="s">
        <v>216</v>
      </c>
      <c r="G66" s="27" t="s">
        <v>219</v>
      </c>
      <c r="H66" s="28"/>
      <c r="I66" s="27"/>
      <c r="J66" s="27"/>
      <c r="K66" s="27"/>
      <c r="L66" s="29"/>
      <c r="M66" s="30"/>
    </row>
    <row r="67" spans="1:13" s="25" customFormat="1" ht="15" x14ac:dyDescent="0.25">
      <c r="A67" s="25" t="s">
        <v>30</v>
      </c>
      <c r="B67" s="25" t="s">
        <v>122</v>
      </c>
      <c r="C67" s="26">
        <v>80309</v>
      </c>
      <c r="D67" s="27">
        <v>14000</v>
      </c>
      <c r="E67" s="27"/>
      <c r="F67" s="27" t="s">
        <v>216</v>
      </c>
      <c r="G67" s="27" t="s">
        <v>222</v>
      </c>
      <c r="H67" s="28"/>
      <c r="I67" s="27"/>
      <c r="J67" s="27"/>
      <c r="K67" s="27"/>
      <c r="L67" s="29"/>
      <c r="M67" s="30"/>
    </row>
    <row r="68" spans="1:13" s="25" customFormat="1" ht="15" x14ac:dyDescent="0.25">
      <c r="A68" s="25" t="s">
        <v>186</v>
      </c>
      <c r="B68" s="25" t="s">
        <v>187</v>
      </c>
      <c r="C68" s="26">
        <v>80311</v>
      </c>
      <c r="D68" s="27">
        <v>28000</v>
      </c>
      <c r="E68" s="27"/>
      <c r="F68" s="27" t="s">
        <v>216</v>
      </c>
      <c r="G68" s="27" t="s">
        <v>222</v>
      </c>
      <c r="H68" s="28"/>
      <c r="I68" s="27"/>
      <c r="J68" s="27"/>
      <c r="K68" s="27"/>
      <c r="L68" s="29"/>
      <c r="M68" s="30"/>
    </row>
    <row r="69" spans="1:13" s="25" customFormat="1" ht="15" x14ac:dyDescent="0.25">
      <c r="A69" s="25" t="s">
        <v>176</v>
      </c>
      <c r="B69" s="25" t="s">
        <v>144</v>
      </c>
      <c r="C69" s="26">
        <v>80342</v>
      </c>
      <c r="D69" s="27">
        <v>24000</v>
      </c>
      <c r="E69" s="27"/>
      <c r="F69" s="27" t="s">
        <v>216</v>
      </c>
      <c r="G69" s="27" t="s">
        <v>222</v>
      </c>
      <c r="H69" s="28"/>
      <c r="I69" s="27"/>
      <c r="J69" s="27"/>
      <c r="K69" s="27"/>
      <c r="L69" s="29"/>
      <c r="M69" s="30"/>
    </row>
    <row r="70" spans="1:13" s="25" customFormat="1" ht="15" x14ac:dyDescent="0.25">
      <c r="A70" s="25" t="s">
        <v>188</v>
      </c>
      <c r="B70" s="25" t="s">
        <v>189</v>
      </c>
      <c r="C70" s="26">
        <v>80346</v>
      </c>
      <c r="D70" s="27">
        <v>25000</v>
      </c>
      <c r="E70" s="27"/>
      <c r="F70" s="27" t="s">
        <v>216</v>
      </c>
      <c r="G70" s="27" t="s">
        <v>222</v>
      </c>
      <c r="H70" s="28"/>
      <c r="I70" s="27"/>
      <c r="J70" s="27"/>
      <c r="K70" s="27"/>
      <c r="L70" s="29"/>
      <c r="M70" s="30"/>
    </row>
    <row r="71" spans="1:13" s="34" customFormat="1" ht="15" x14ac:dyDescent="0.25">
      <c r="A71" s="25" t="s">
        <v>195</v>
      </c>
      <c r="B71" s="25" t="s">
        <v>196</v>
      </c>
      <c r="C71" s="26">
        <v>80350</v>
      </c>
      <c r="D71" s="28">
        <v>24000</v>
      </c>
      <c r="E71" s="28"/>
      <c r="F71" s="27" t="s">
        <v>216</v>
      </c>
      <c r="G71" s="27" t="s">
        <v>222</v>
      </c>
      <c r="H71" s="28"/>
      <c r="I71" s="27"/>
      <c r="J71" s="27"/>
      <c r="K71" s="27"/>
      <c r="L71" s="29"/>
      <c r="M71" s="33"/>
    </row>
    <row r="72" spans="1:13" s="34" customFormat="1" ht="15" x14ac:dyDescent="0.25">
      <c r="A72" s="25" t="s">
        <v>197</v>
      </c>
      <c r="B72" s="25" t="s">
        <v>196</v>
      </c>
      <c r="C72" s="26">
        <v>80371</v>
      </c>
      <c r="D72" s="28">
        <v>24000</v>
      </c>
      <c r="E72" s="28"/>
      <c r="F72" s="27" t="s">
        <v>216</v>
      </c>
      <c r="G72" s="27" t="s">
        <v>222</v>
      </c>
      <c r="H72" s="28"/>
      <c r="I72" s="27"/>
      <c r="J72" s="27"/>
      <c r="K72" s="27"/>
      <c r="L72" s="29"/>
      <c r="M72" s="33"/>
    </row>
    <row r="73" spans="1:13" s="25" customFormat="1" ht="15" x14ac:dyDescent="0.25">
      <c r="A73" s="25" t="s">
        <v>198</v>
      </c>
      <c r="B73" s="25" t="s">
        <v>199</v>
      </c>
      <c r="C73" s="26">
        <v>80399</v>
      </c>
      <c r="D73" s="27">
        <v>225000</v>
      </c>
      <c r="E73" s="27"/>
      <c r="F73" s="27" t="s">
        <v>216</v>
      </c>
      <c r="G73" s="27" t="s">
        <v>218</v>
      </c>
      <c r="H73" s="28"/>
      <c r="I73" s="27"/>
      <c r="J73" s="27"/>
      <c r="K73" s="27"/>
      <c r="L73" s="29"/>
      <c r="M73" s="30"/>
    </row>
    <row r="74" spans="1:13" s="25" customFormat="1" ht="15" x14ac:dyDescent="0.25">
      <c r="A74" s="25" t="s">
        <v>203</v>
      </c>
      <c r="B74" s="25" t="s">
        <v>201</v>
      </c>
      <c r="C74" s="26">
        <v>80411</v>
      </c>
      <c r="D74" s="27">
        <v>30000</v>
      </c>
      <c r="E74" s="27"/>
      <c r="F74" s="27" t="s">
        <v>216</v>
      </c>
      <c r="G74" s="27" t="s">
        <v>222</v>
      </c>
      <c r="H74" s="28"/>
      <c r="I74" s="27"/>
      <c r="J74" s="27"/>
      <c r="K74" s="27"/>
      <c r="L74" s="29"/>
      <c r="M74" s="30"/>
    </row>
    <row r="75" spans="1:13" s="25" customFormat="1" ht="15" x14ac:dyDescent="0.25">
      <c r="A75" s="25" t="s">
        <v>204</v>
      </c>
      <c r="B75" s="25" t="s">
        <v>205</v>
      </c>
      <c r="C75" s="26">
        <v>80413</v>
      </c>
      <c r="D75" s="27">
        <v>50000</v>
      </c>
      <c r="E75" s="27"/>
      <c r="F75" s="27" t="s">
        <v>216</v>
      </c>
      <c r="G75" s="27" t="s">
        <v>222</v>
      </c>
      <c r="H75" s="28"/>
      <c r="I75" s="27"/>
      <c r="J75" s="27"/>
      <c r="K75" s="27"/>
      <c r="L75" s="29"/>
      <c r="M75" s="30"/>
    </row>
    <row r="76" spans="1:13" s="25" customFormat="1" ht="15" x14ac:dyDescent="0.25">
      <c r="A76" s="25" t="s">
        <v>206</v>
      </c>
      <c r="B76" s="25" t="s">
        <v>123</v>
      </c>
      <c r="C76" s="26">
        <v>80145</v>
      </c>
      <c r="D76" s="27">
        <v>12000</v>
      </c>
      <c r="E76" s="27"/>
      <c r="F76" s="27" t="s">
        <v>216</v>
      </c>
      <c r="G76" s="27" t="s">
        <v>222</v>
      </c>
      <c r="H76" s="28"/>
      <c r="I76" s="27"/>
      <c r="J76" s="27"/>
      <c r="K76" s="27"/>
      <c r="L76" s="29"/>
      <c r="M76" s="30"/>
    </row>
    <row r="77" spans="1:13" s="25" customFormat="1" ht="15" x14ac:dyDescent="0.25">
      <c r="A77" s="25" t="s">
        <v>207</v>
      </c>
      <c r="B77" s="25" t="s">
        <v>119</v>
      </c>
      <c r="C77" s="26">
        <v>80417</v>
      </c>
      <c r="D77" s="27">
        <v>15000</v>
      </c>
      <c r="E77" s="27"/>
      <c r="F77" s="27" t="s">
        <v>216</v>
      </c>
      <c r="G77" s="27" t="s">
        <v>222</v>
      </c>
      <c r="H77" s="28"/>
      <c r="I77" s="27"/>
      <c r="J77" s="27"/>
      <c r="K77" s="27"/>
      <c r="L77" s="29"/>
      <c r="M77" s="30"/>
    </row>
    <row r="78" spans="1:13" s="25" customFormat="1" ht="15" x14ac:dyDescent="0.25">
      <c r="A78" s="25" t="s">
        <v>208</v>
      </c>
      <c r="B78" s="25" t="s">
        <v>215</v>
      </c>
      <c r="C78" s="26">
        <v>80419</v>
      </c>
      <c r="D78" s="27">
        <v>60000</v>
      </c>
      <c r="E78" s="27"/>
      <c r="F78" s="27" t="s">
        <v>216</v>
      </c>
      <c r="G78" s="27" t="s">
        <v>222</v>
      </c>
      <c r="H78" s="28"/>
      <c r="I78" s="27"/>
      <c r="J78" s="27"/>
      <c r="K78" s="27"/>
      <c r="L78" s="29"/>
      <c r="M78" s="30"/>
    </row>
    <row r="79" spans="1:13" s="25" customFormat="1" ht="15" x14ac:dyDescent="0.25">
      <c r="A79" s="25" t="s">
        <v>209</v>
      </c>
      <c r="B79" s="25" t="s">
        <v>190</v>
      </c>
      <c r="C79" s="26">
        <v>80423</v>
      </c>
      <c r="D79" s="27">
        <v>35000</v>
      </c>
      <c r="E79" s="27"/>
      <c r="F79" s="27" t="s">
        <v>216</v>
      </c>
      <c r="G79" s="27" t="s">
        <v>222</v>
      </c>
      <c r="H79" s="28"/>
      <c r="I79" s="27"/>
      <c r="J79" s="27"/>
      <c r="K79" s="27"/>
      <c r="L79" s="29"/>
      <c r="M79" s="30"/>
    </row>
    <row r="80" spans="1:13" s="25" customFormat="1" ht="15" x14ac:dyDescent="0.25">
      <c r="A80" s="25" t="s">
        <v>202</v>
      </c>
      <c r="B80" s="25" t="s">
        <v>212</v>
      </c>
      <c r="C80" s="26">
        <v>80425</v>
      </c>
      <c r="D80" s="27">
        <v>32000</v>
      </c>
      <c r="E80" s="27"/>
      <c r="F80" s="27" t="s">
        <v>216</v>
      </c>
      <c r="G80" s="27" t="s">
        <v>219</v>
      </c>
      <c r="H80" s="28"/>
      <c r="I80" s="27"/>
      <c r="J80" s="27"/>
      <c r="K80" s="27"/>
      <c r="L80" s="29"/>
      <c r="M80" s="30"/>
    </row>
    <row r="81" spans="1:13" s="25" customFormat="1" ht="15" x14ac:dyDescent="0.25">
      <c r="A81" s="25" t="s">
        <v>210</v>
      </c>
      <c r="B81" s="25" t="s">
        <v>148</v>
      </c>
      <c r="C81" s="26">
        <v>80427</v>
      </c>
      <c r="D81" s="27">
        <v>16000</v>
      </c>
      <c r="E81" s="27"/>
      <c r="F81" s="27" t="s">
        <v>216</v>
      </c>
      <c r="G81" s="27" t="s">
        <v>222</v>
      </c>
      <c r="H81" s="28"/>
      <c r="I81" s="27"/>
      <c r="J81" s="27"/>
      <c r="K81" s="27"/>
      <c r="L81" s="29"/>
      <c r="M81" s="30"/>
    </row>
    <row r="82" spans="1:13" s="25" customFormat="1" ht="15" x14ac:dyDescent="0.25">
      <c r="A82" s="25" t="s">
        <v>225</v>
      </c>
      <c r="B82" s="25" t="s">
        <v>226</v>
      </c>
      <c r="C82" s="26">
        <v>80429</v>
      </c>
      <c r="D82" s="28">
        <v>20000</v>
      </c>
      <c r="E82" s="28"/>
      <c r="F82" s="27" t="s">
        <v>216</v>
      </c>
      <c r="G82" s="28" t="s">
        <v>254</v>
      </c>
      <c r="H82" s="32"/>
      <c r="I82" s="32"/>
      <c r="J82" s="32"/>
      <c r="K82" s="32"/>
      <c r="L82" s="32"/>
      <c r="M82" s="30"/>
    </row>
    <row r="83" spans="1:13" s="25" customFormat="1" ht="15" x14ac:dyDescent="0.25">
      <c r="A83" s="25" t="s">
        <v>227</v>
      </c>
      <c r="B83" s="25" t="s">
        <v>228</v>
      </c>
      <c r="C83" s="26">
        <v>80433</v>
      </c>
      <c r="D83" s="28">
        <v>85000</v>
      </c>
      <c r="E83" s="28"/>
      <c r="F83" s="27" t="s">
        <v>216</v>
      </c>
      <c r="G83" s="28" t="s">
        <v>254</v>
      </c>
      <c r="H83" s="32"/>
      <c r="I83" s="32"/>
      <c r="J83" s="32"/>
      <c r="K83" s="32"/>
      <c r="L83" s="32"/>
      <c r="M83" s="30"/>
    </row>
    <row r="84" spans="1:13" s="25" customFormat="1" ht="15" x14ac:dyDescent="0.25">
      <c r="A84" s="25" t="s">
        <v>229</v>
      </c>
      <c r="B84" s="25" t="s">
        <v>230</v>
      </c>
      <c r="C84" s="26">
        <v>80437</v>
      </c>
      <c r="D84" s="28">
        <v>22000</v>
      </c>
      <c r="E84" s="27"/>
      <c r="F84" s="27" t="s">
        <v>216</v>
      </c>
      <c r="G84" s="28" t="s">
        <v>254</v>
      </c>
      <c r="H84" s="27"/>
      <c r="I84" s="27"/>
      <c r="J84" s="27"/>
      <c r="K84" s="27"/>
      <c r="L84" s="27"/>
      <c r="M84" s="30"/>
    </row>
    <row r="85" spans="1:13" x14ac:dyDescent="0.25">
      <c r="A85" s="25" t="s">
        <v>231</v>
      </c>
      <c r="B85" s="25" t="s">
        <v>232</v>
      </c>
      <c r="C85" s="26">
        <v>80443</v>
      </c>
      <c r="D85" s="28">
        <v>13000</v>
      </c>
      <c r="F85" s="27" t="s">
        <v>216</v>
      </c>
      <c r="G85" s="28" t="s">
        <v>254</v>
      </c>
    </row>
    <row r="86" spans="1:13" x14ac:dyDescent="0.25">
      <c r="A86" s="25" t="s">
        <v>233</v>
      </c>
      <c r="B86" s="25" t="s">
        <v>234</v>
      </c>
      <c r="C86" s="26">
        <v>80445</v>
      </c>
      <c r="D86" s="28">
        <v>25000</v>
      </c>
      <c r="F86" s="27" t="s">
        <v>216</v>
      </c>
      <c r="G86" s="28" t="s">
        <v>254</v>
      </c>
    </row>
    <row r="87" spans="1:13" x14ac:dyDescent="0.25">
      <c r="A87" s="25" t="s">
        <v>235</v>
      </c>
      <c r="B87" s="25" t="s">
        <v>236</v>
      </c>
      <c r="C87" s="26">
        <v>80449</v>
      </c>
      <c r="D87" s="28">
        <v>25000</v>
      </c>
      <c r="F87" s="27" t="s">
        <v>216</v>
      </c>
      <c r="G87" s="28" t="s">
        <v>254</v>
      </c>
    </row>
    <row r="88" spans="1:13" x14ac:dyDescent="0.25">
      <c r="A88" s="25" t="s">
        <v>237</v>
      </c>
      <c r="B88" s="25" t="s">
        <v>155</v>
      </c>
      <c r="C88" s="26">
        <v>80451</v>
      </c>
      <c r="D88" s="28">
        <v>24000</v>
      </c>
      <c r="F88" s="27" t="s">
        <v>216</v>
      </c>
      <c r="G88" s="28" t="s">
        <v>254</v>
      </c>
    </row>
    <row r="89" spans="1:13" x14ac:dyDescent="0.25">
      <c r="A89" s="25" t="s">
        <v>238</v>
      </c>
      <c r="B89" s="25" t="s">
        <v>148</v>
      </c>
      <c r="C89" s="26">
        <v>80455</v>
      </c>
      <c r="D89" s="28">
        <v>30000</v>
      </c>
      <c r="F89" s="27" t="s">
        <v>216</v>
      </c>
      <c r="G89" s="28" t="s">
        <v>254</v>
      </c>
    </row>
    <row r="90" spans="1:13" x14ac:dyDescent="0.25">
      <c r="A90" s="25" t="s">
        <v>239</v>
      </c>
      <c r="B90" s="25" t="s">
        <v>240</v>
      </c>
      <c r="C90" s="26">
        <v>80457</v>
      </c>
      <c r="D90" s="28">
        <v>25000</v>
      </c>
      <c r="F90" s="27" t="s">
        <v>216</v>
      </c>
      <c r="G90" s="28" t="s">
        <v>254</v>
      </c>
    </row>
    <row r="91" spans="1:13" x14ac:dyDescent="0.25">
      <c r="A91" s="25" t="s">
        <v>241</v>
      </c>
      <c r="B91" s="25" t="s">
        <v>242</v>
      </c>
      <c r="C91" s="26">
        <v>80459</v>
      </c>
      <c r="D91" s="28">
        <v>28000</v>
      </c>
      <c r="F91" s="27" t="s">
        <v>216</v>
      </c>
      <c r="G91" s="28" t="s">
        <v>254</v>
      </c>
    </row>
    <row r="92" spans="1:13" x14ac:dyDescent="0.25">
      <c r="A92" s="25" t="s">
        <v>243</v>
      </c>
      <c r="B92" s="25" t="s">
        <v>244</v>
      </c>
      <c r="C92" s="26">
        <v>80461</v>
      </c>
      <c r="D92" s="28">
        <v>45000</v>
      </c>
      <c r="F92" s="27" t="s">
        <v>216</v>
      </c>
      <c r="G92" s="28" t="s">
        <v>254</v>
      </c>
    </row>
    <row r="93" spans="1:13" x14ac:dyDescent="0.25">
      <c r="A93" s="25" t="s">
        <v>245</v>
      </c>
      <c r="B93" s="25" t="s">
        <v>246</v>
      </c>
      <c r="C93" s="26">
        <v>80465</v>
      </c>
      <c r="D93" s="28">
        <v>30000</v>
      </c>
      <c r="F93" s="27" t="s">
        <v>216</v>
      </c>
      <c r="G93" s="28" t="s">
        <v>254</v>
      </c>
    </row>
    <row r="94" spans="1:13" x14ac:dyDescent="0.25">
      <c r="A94" s="25" t="s">
        <v>247</v>
      </c>
      <c r="B94" s="25" t="s">
        <v>248</v>
      </c>
      <c r="C94" s="26">
        <v>80467</v>
      </c>
      <c r="D94" s="28">
        <v>22000</v>
      </c>
      <c r="F94" s="27" t="s">
        <v>216</v>
      </c>
      <c r="G94" s="28" t="s">
        <v>254</v>
      </c>
    </row>
    <row r="95" spans="1:13" x14ac:dyDescent="0.25">
      <c r="A95" s="25" t="s">
        <v>249</v>
      </c>
      <c r="B95" s="25" t="s">
        <v>127</v>
      </c>
      <c r="C95" s="26">
        <v>80469</v>
      </c>
      <c r="D95" s="28">
        <v>20000</v>
      </c>
      <c r="F95" s="27" t="s">
        <v>216</v>
      </c>
      <c r="G95" s="28" t="s">
        <v>254</v>
      </c>
    </row>
    <row r="96" spans="1:13" x14ac:dyDescent="0.25">
      <c r="A96" s="25" t="s">
        <v>250</v>
      </c>
      <c r="B96" s="25" t="s">
        <v>251</v>
      </c>
      <c r="C96" s="26">
        <v>80471</v>
      </c>
      <c r="D96" s="28">
        <v>85000</v>
      </c>
      <c r="F96" s="27" t="s">
        <v>216</v>
      </c>
      <c r="G96" s="28" t="s">
        <v>254</v>
      </c>
    </row>
    <row r="97" spans="1:7" x14ac:dyDescent="0.25">
      <c r="A97" s="25" t="s">
        <v>252</v>
      </c>
      <c r="B97" s="25" t="s">
        <v>253</v>
      </c>
      <c r="C97" s="26">
        <v>80473</v>
      </c>
      <c r="D97" s="28">
        <v>28000</v>
      </c>
      <c r="F97" s="27" t="s">
        <v>216</v>
      </c>
      <c r="G97" s="28" t="s">
        <v>254</v>
      </c>
    </row>
    <row r="98" spans="1:7" x14ac:dyDescent="0.25">
      <c r="A98" s="25" t="s">
        <v>37</v>
      </c>
      <c r="B98" s="25" t="s">
        <v>172</v>
      </c>
      <c r="C98" s="16">
        <v>80359</v>
      </c>
      <c r="D98" s="2">
        <v>16000</v>
      </c>
      <c r="F98" s="27" t="s">
        <v>216</v>
      </c>
      <c r="G98" s="28" t="s">
        <v>254</v>
      </c>
    </row>
    <row r="99" spans="1:7" x14ac:dyDescent="0.25">
      <c r="A99" s="25" t="s">
        <v>223</v>
      </c>
      <c r="B99" s="25" t="s">
        <v>224</v>
      </c>
      <c r="C99" s="16">
        <v>80393</v>
      </c>
      <c r="D99" s="2">
        <v>24000</v>
      </c>
      <c r="F99" s="27" t="s">
        <v>216</v>
      </c>
      <c r="G99" s="28" t="s">
        <v>254</v>
      </c>
    </row>
    <row r="100" spans="1:7" x14ac:dyDescent="0.25">
      <c r="A100" s="25" t="s">
        <v>102</v>
      </c>
      <c r="B100" s="25" t="s">
        <v>255</v>
      </c>
      <c r="C100" s="26">
        <v>80236</v>
      </c>
      <c r="D100" s="27">
        <v>35000</v>
      </c>
      <c r="F100" s="27" t="s">
        <v>216</v>
      </c>
      <c r="G100" s="2" t="s">
        <v>260</v>
      </c>
    </row>
    <row r="101" spans="1:7" x14ac:dyDescent="0.25">
      <c r="A101" s="25" t="s">
        <v>256</v>
      </c>
      <c r="B101" s="25" t="s">
        <v>257</v>
      </c>
      <c r="C101" s="26">
        <v>80407</v>
      </c>
      <c r="D101" s="27">
        <v>25000</v>
      </c>
      <c r="F101" s="27" t="s">
        <v>216</v>
      </c>
      <c r="G101" s="2" t="s">
        <v>260</v>
      </c>
    </row>
    <row r="102" spans="1:7" x14ac:dyDescent="0.25">
      <c r="A102" s="25" t="s">
        <v>258</v>
      </c>
      <c r="B102" s="25" t="s">
        <v>259</v>
      </c>
      <c r="C102" s="26">
        <v>80409</v>
      </c>
      <c r="D102" s="27">
        <v>60000</v>
      </c>
      <c r="F102" s="27" t="s">
        <v>216</v>
      </c>
      <c r="G102" s="2" t="s">
        <v>260</v>
      </c>
    </row>
    <row r="103" spans="1:7" x14ac:dyDescent="0.25">
      <c r="A103" s="25" t="s">
        <v>61</v>
      </c>
      <c r="B103" s="25" t="s">
        <v>117</v>
      </c>
      <c r="C103" s="26">
        <v>1004</v>
      </c>
      <c r="D103" s="27">
        <v>27000</v>
      </c>
      <c r="E103" s="27"/>
      <c r="F103" s="27" t="s">
        <v>261</v>
      </c>
      <c r="G103" s="27" t="s">
        <v>219</v>
      </c>
    </row>
    <row r="104" spans="1:7" x14ac:dyDescent="0.25">
      <c r="A104" s="25" t="s">
        <v>40</v>
      </c>
      <c r="B104" s="25" t="s">
        <v>119</v>
      </c>
      <c r="C104" s="26">
        <v>1035</v>
      </c>
      <c r="D104" s="27">
        <v>20000</v>
      </c>
      <c r="E104" s="27"/>
      <c r="F104" s="27" t="s">
        <v>261</v>
      </c>
      <c r="G104" s="27" t="s">
        <v>219</v>
      </c>
    </row>
    <row r="105" spans="1:7" x14ac:dyDescent="0.25">
      <c r="A105" s="25" t="s">
        <v>46</v>
      </c>
      <c r="B105" s="25" t="s">
        <v>120</v>
      </c>
      <c r="C105" s="26">
        <v>1061</v>
      </c>
      <c r="D105" s="27">
        <v>30000</v>
      </c>
      <c r="E105" s="27"/>
      <c r="F105" s="27" t="s">
        <v>261</v>
      </c>
      <c r="G105" s="27" t="s">
        <v>219</v>
      </c>
    </row>
    <row r="106" spans="1:7" x14ac:dyDescent="0.25">
      <c r="A106" s="25" t="s">
        <v>48</v>
      </c>
      <c r="B106" s="25" t="s">
        <v>121</v>
      </c>
      <c r="C106" s="26">
        <v>1072</v>
      </c>
      <c r="D106" s="27">
        <v>32000</v>
      </c>
      <c r="E106" s="27"/>
      <c r="F106" s="27" t="s">
        <v>261</v>
      </c>
      <c r="G106" s="27" t="s">
        <v>219</v>
      </c>
    </row>
    <row r="107" spans="1:7" x14ac:dyDescent="0.25">
      <c r="A107" s="25" t="s">
        <v>31</v>
      </c>
      <c r="B107" s="25" t="s">
        <v>122</v>
      </c>
      <c r="C107" s="26">
        <v>1100</v>
      </c>
      <c r="D107" s="27">
        <v>16000</v>
      </c>
      <c r="E107" s="27"/>
      <c r="F107" s="27" t="s">
        <v>261</v>
      </c>
      <c r="G107" s="27" t="s">
        <v>222</v>
      </c>
    </row>
    <row r="108" spans="1:7" x14ac:dyDescent="0.25">
      <c r="A108" s="25" t="s">
        <v>32</v>
      </c>
      <c r="B108" s="25" t="s">
        <v>123</v>
      </c>
      <c r="C108" s="26">
        <v>1102</v>
      </c>
      <c r="D108" s="27">
        <v>12000</v>
      </c>
      <c r="E108" s="27"/>
      <c r="F108" s="27" t="s">
        <v>261</v>
      </c>
      <c r="G108" s="27" t="s">
        <v>219</v>
      </c>
    </row>
    <row r="109" spans="1:7" x14ac:dyDescent="0.25">
      <c r="A109" s="25" t="s">
        <v>43</v>
      </c>
      <c r="B109" s="25" t="s">
        <v>124</v>
      </c>
      <c r="C109" s="26">
        <v>1111</v>
      </c>
      <c r="D109" s="27">
        <v>45000</v>
      </c>
      <c r="E109" s="27"/>
      <c r="F109" s="27" t="s">
        <v>261</v>
      </c>
      <c r="G109" s="27" t="s">
        <v>219</v>
      </c>
    </row>
    <row r="110" spans="1:7" x14ac:dyDescent="0.25">
      <c r="A110" s="25" t="s">
        <v>60</v>
      </c>
      <c r="B110" s="25" t="s">
        <v>125</v>
      </c>
      <c r="C110" s="26">
        <v>1112</v>
      </c>
      <c r="D110" s="27">
        <v>36000</v>
      </c>
      <c r="E110" s="27"/>
      <c r="F110" s="27" t="s">
        <v>261</v>
      </c>
      <c r="G110" s="27" t="s">
        <v>219</v>
      </c>
    </row>
    <row r="111" spans="1:7" x14ac:dyDescent="0.25">
      <c r="A111" s="25" t="s">
        <v>52</v>
      </c>
      <c r="B111" s="25" t="s">
        <v>123</v>
      </c>
      <c r="C111" s="26">
        <v>1113</v>
      </c>
      <c r="D111" s="27">
        <v>12000</v>
      </c>
      <c r="E111" s="27"/>
      <c r="F111" s="27" t="s">
        <v>261</v>
      </c>
      <c r="G111" s="27" t="s">
        <v>219</v>
      </c>
    </row>
    <row r="112" spans="1:7" x14ac:dyDescent="0.25">
      <c r="A112" s="25" t="s">
        <v>44</v>
      </c>
      <c r="B112" s="25" t="s">
        <v>213</v>
      </c>
      <c r="C112" s="26">
        <v>1114</v>
      </c>
      <c r="D112" s="27">
        <v>85000</v>
      </c>
      <c r="E112" s="27"/>
      <c r="F112" s="27" t="s">
        <v>261</v>
      </c>
      <c r="G112" s="27" t="s">
        <v>219</v>
      </c>
    </row>
    <row r="113" spans="1:7" x14ac:dyDescent="0.25">
      <c r="A113" s="25" t="s">
        <v>2</v>
      </c>
      <c r="B113" s="25" t="s">
        <v>128</v>
      </c>
      <c r="C113" s="26">
        <v>1116</v>
      </c>
      <c r="D113" s="27">
        <v>60000</v>
      </c>
      <c r="E113" s="27"/>
      <c r="F113" s="27" t="s">
        <v>261</v>
      </c>
      <c r="G113" s="27" t="s">
        <v>219</v>
      </c>
    </row>
    <row r="114" spans="1:7" x14ac:dyDescent="0.25">
      <c r="A114" s="25" t="s">
        <v>53</v>
      </c>
      <c r="B114" s="25" t="s">
        <v>123</v>
      </c>
      <c r="C114" s="26">
        <v>1117</v>
      </c>
      <c r="D114" s="27">
        <v>12000</v>
      </c>
      <c r="E114" s="27"/>
      <c r="F114" s="27" t="s">
        <v>261</v>
      </c>
      <c r="G114" s="27" t="s">
        <v>219</v>
      </c>
    </row>
    <row r="115" spans="1:7" x14ac:dyDescent="0.25">
      <c r="A115" s="25" t="s">
        <v>51</v>
      </c>
      <c r="B115" s="25" t="s">
        <v>129</v>
      </c>
      <c r="C115" s="26">
        <v>1120</v>
      </c>
      <c r="D115" s="27">
        <v>60000</v>
      </c>
      <c r="E115" s="27"/>
      <c r="F115" s="27" t="s">
        <v>261</v>
      </c>
      <c r="G115" s="27" t="s">
        <v>219</v>
      </c>
    </row>
    <row r="116" spans="1:7" x14ac:dyDescent="0.25">
      <c r="A116" s="25" t="s">
        <v>45</v>
      </c>
      <c r="B116" s="25" t="s">
        <v>130</v>
      </c>
      <c r="C116" s="26">
        <v>1121</v>
      </c>
      <c r="D116" s="27">
        <v>34000</v>
      </c>
      <c r="E116" s="27"/>
      <c r="F116" s="27" t="s">
        <v>261</v>
      </c>
      <c r="G116" s="27" t="s">
        <v>219</v>
      </c>
    </row>
    <row r="117" spans="1:7" x14ac:dyDescent="0.25">
      <c r="A117" s="25" t="s">
        <v>57</v>
      </c>
      <c r="B117" s="25" t="s">
        <v>131</v>
      </c>
      <c r="C117" s="26">
        <v>1122</v>
      </c>
      <c r="D117" s="27">
        <v>40000</v>
      </c>
      <c r="E117" s="27"/>
      <c r="F117" s="27" t="s">
        <v>261</v>
      </c>
      <c r="G117" s="27" t="s">
        <v>219</v>
      </c>
    </row>
    <row r="118" spans="1:7" x14ac:dyDescent="0.25">
      <c r="A118" s="25" t="s">
        <v>67</v>
      </c>
      <c r="B118" s="25" t="s">
        <v>164</v>
      </c>
      <c r="C118" s="26">
        <v>1123</v>
      </c>
      <c r="D118" s="27">
        <v>23000</v>
      </c>
      <c r="E118" s="27"/>
      <c r="F118" s="27" t="s">
        <v>261</v>
      </c>
      <c r="G118" s="27" t="s">
        <v>219</v>
      </c>
    </row>
    <row r="119" spans="1:7" x14ac:dyDescent="0.25">
      <c r="A119" s="25" t="s">
        <v>56</v>
      </c>
      <c r="B119" s="25" t="s">
        <v>123</v>
      </c>
      <c r="C119" s="26">
        <v>1125</v>
      </c>
      <c r="D119" s="27">
        <v>12000</v>
      </c>
      <c r="E119" s="27"/>
      <c r="F119" s="27" t="s">
        <v>261</v>
      </c>
      <c r="G119" s="27" t="s">
        <v>219</v>
      </c>
    </row>
    <row r="120" spans="1:7" x14ac:dyDescent="0.25">
      <c r="A120" s="25" t="s">
        <v>50</v>
      </c>
      <c r="B120" s="25" t="s">
        <v>123</v>
      </c>
      <c r="C120" s="26">
        <v>1135</v>
      </c>
      <c r="D120" s="27">
        <v>12000</v>
      </c>
      <c r="E120" s="27"/>
      <c r="F120" s="27" t="s">
        <v>261</v>
      </c>
      <c r="G120" s="27" t="s">
        <v>219</v>
      </c>
    </row>
    <row r="121" spans="1:7" x14ac:dyDescent="0.25">
      <c r="A121" s="25" t="s">
        <v>59</v>
      </c>
      <c r="B121" s="25" t="s">
        <v>194</v>
      </c>
      <c r="C121" s="26">
        <v>1137</v>
      </c>
      <c r="D121" s="27">
        <v>75000</v>
      </c>
      <c r="E121" s="27"/>
      <c r="F121" s="27" t="s">
        <v>261</v>
      </c>
      <c r="G121" s="27" t="s">
        <v>219</v>
      </c>
    </row>
    <row r="122" spans="1:7" x14ac:dyDescent="0.25">
      <c r="A122" s="25" t="s">
        <v>54</v>
      </c>
      <c r="B122" s="25" t="s">
        <v>133</v>
      </c>
      <c r="C122" s="26">
        <v>1139</v>
      </c>
      <c r="D122" s="27">
        <v>125000</v>
      </c>
      <c r="E122" s="27"/>
      <c r="F122" s="27" t="s">
        <v>261</v>
      </c>
      <c r="G122" s="27" t="s">
        <v>218</v>
      </c>
    </row>
    <row r="123" spans="1:7" x14ac:dyDescent="0.25">
      <c r="A123" s="25" t="s">
        <v>58</v>
      </c>
      <c r="B123" s="25" t="s">
        <v>130</v>
      </c>
      <c r="C123" s="26">
        <v>1142</v>
      </c>
      <c r="D123" s="27">
        <v>36000</v>
      </c>
      <c r="E123" s="27"/>
      <c r="F123" s="27" t="s">
        <v>261</v>
      </c>
      <c r="G123" s="27" t="s">
        <v>219</v>
      </c>
    </row>
    <row r="124" spans="1:7" x14ac:dyDescent="0.25">
      <c r="A124" s="25" t="s">
        <v>49</v>
      </c>
      <c r="B124" s="25" t="s">
        <v>134</v>
      </c>
      <c r="C124" s="26">
        <v>1143</v>
      </c>
      <c r="D124" s="27">
        <v>32000</v>
      </c>
      <c r="E124" s="27"/>
      <c r="F124" s="27" t="s">
        <v>261</v>
      </c>
      <c r="G124" s="27" t="s">
        <v>219</v>
      </c>
    </row>
    <row r="125" spans="1:7" x14ac:dyDescent="0.25">
      <c r="A125" s="25" t="s">
        <v>62</v>
      </c>
      <c r="B125" s="25" t="s">
        <v>134</v>
      </c>
      <c r="C125" s="26">
        <v>1145</v>
      </c>
      <c r="D125" s="27">
        <v>32000</v>
      </c>
      <c r="E125" s="27"/>
      <c r="F125" s="27" t="s">
        <v>261</v>
      </c>
      <c r="G125" s="27" t="s">
        <v>219</v>
      </c>
    </row>
    <row r="126" spans="1:7" x14ac:dyDescent="0.25">
      <c r="A126" s="25" t="s">
        <v>42</v>
      </c>
      <c r="B126" s="25" t="s">
        <v>135</v>
      </c>
      <c r="C126" s="26">
        <v>1147</v>
      </c>
      <c r="D126" s="27">
        <v>27600</v>
      </c>
      <c r="E126" s="27"/>
      <c r="F126" s="27" t="s">
        <v>261</v>
      </c>
      <c r="G126" s="27" t="s">
        <v>219</v>
      </c>
    </row>
    <row r="127" spans="1:7" x14ac:dyDescent="0.25">
      <c r="A127" s="25" t="s">
        <v>63</v>
      </c>
      <c r="B127" s="25" t="s">
        <v>136</v>
      </c>
      <c r="C127" s="26">
        <v>1149</v>
      </c>
      <c r="D127" s="27">
        <v>65000</v>
      </c>
      <c r="E127" s="27"/>
      <c r="F127" s="27" t="s">
        <v>261</v>
      </c>
      <c r="G127" s="27" t="s">
        <v>219</v>
      </c>
    </row>
    <row r="128" spans="1:7" x14ac:dyDescent="0.25">
      <c r="A128" s="25" t="s">
        <v>47</v>
      </c>
      <c r="B128" s="25" t="s">
        <v>138</v>
      </c>
      <c r="C128" s="26">
        <v>1150</v>
      </c>
      <c r="D128" s="27">
        <v>125000</v>
      </c>
      <c r="E128" s="27"/>
      <c r="F128" s="27" t="s">
        <v>261</v>
      </c>
      <c r="G128" s="27" t="s">
        <v>218</v>
      </c>
    </row>
    <row r="129" spans="1:7" x14ac:dyDescent="0.25">
      <c r="A129" s="25" t="s">
        <v>55</v>
      </c>
      <c r="B129" s="25" t="s">
        <v>214</v>
      </c>
      <c r="C129" s="26">
        <v>1151</v>
      </c>
      <c r="D129" s="27">
        <v>60000</v>
      </c>
      <c r="E129" s="27"/>
      <c r="F129" s="27" t="s">
        <v>261</v>
      </c>
      <c r="G129" s="27" t="s">
        <v>219</v>
      </c>
    </row>
    <row r="130" spans="1:7" x14ac:dyDescent="0.25">
      <c r="A130" s="25" t="s">
        <v>33</v>
      </c>
      <c r="B130" s="25" t="s">
        <v>140</v>
      </c>
      <c r="C130" s="26">
        <v>1166</v>
      </c>
      <c r="D130" s="27">
        <v>125000</v>
      </c>
      <c r="E130" s="27"/>
      <c r="F130" s="27" t="s">
        <v>261</v>
      </c>
      <c r="G130" s="27" t="s">
        <v>218</v>
      </c>
    </row>
    <row r="131" spans="1:7" x14ac:dyDescent="0.25">
      <c r="A131" s="25" t="s">
        <v>74</v>
      </c>
      <c r="B131" s="25" t="s">
        <v>141</v>
      </c>
      <c r="C131" s="26">
        <v>1170</v>
      </c>
      <c r="D131" s="27">
        <v>35000</v>
      </c>
      <c r="E131" s="27"/>
      <c r="F131" s="27" t="s">
        <v>261</v>
      </c>
      <c r="G131" s="27" t="s">
        <v>219</v>
      </c>
    </row>
    <row r="132" spans="1:7" x14ac:dyDescent="0.25">
      <c r="A132" s="25" t="s">
        <v>36</v>
      </c>
      <c r="B132" s="25" t="s">
        <v>142</v>
      </c>
      <c r="C132" s="26">
        <v>1173</v>
      </c>
      <c r="D132" s="27">
        <v>80000</v>
      </c>
      <c r="E132" s="27"/>
      <c r="F132" s="27" t="s">
        <v>261</v>
      </c>
      <c r="G132" s="27" t="s">
        <v>222</v>
      </c>
    </row>
    <row r="133" spans="1:7" x14ac:dyDescent="0.25">
      <c r="A133" s="25" t="s">
        <v>38</v>
      </c>
      <c r="B133" s="25" t="s">
        <v>120</v>
      </c>
      <c r="C133" s="26">
        <v>1175</v>
      </c>
      <c r="D133" s="27">
        <v>27000</v>
      </c>
      <c r="E133" s="27"/>
      <c r="F133" s="27" t="s">
        <v>261</v>
      </c>
      <c r="G133" s="27" t="s">
        <v>219</v>
      </c>
    </row>
    <row r="134" spans="1:7" x14ac:dyDescent="0.25">
      <c r="A134" s="25" t="s">
        <v>39</v>
      </c>
      <c r="B134" s="25" t="s">
        <v>117</v>
      </c>
      <c r="C134" s="26">
        <v>1176</v>
      </c>
      <c r="D134" s="27">
        <v>22000</v>
      </c>
      <c r="E134" s="27"/>
      <c r="F134" s="27" t="s">
        <v>261</v>
      </c>
      <c r="G134" s="27" t="s">
        <v>219</v>
      </c>
    </row>
    <row r="135" spans="1:7" x14ac:dyDescent="0.25">
      <c r="A135" s="25" t="s">
        <v>180</v>
      </c>
      <c r="B135" s="25" t="s">
        <v>146</v>
      </c>
      <c r="C135" s="26">
        <v>1178</v>
      </c>
      <c r="D135" s="27">
        <v>25000</v>
      </c>
      <c r="E135" s="27"/>
      <c r="F135" s="27" t="s">
        <v>261</v>
      </c>
      <c r="G135" s="27" t="s">
        <v>219</v>
      </c>
    </row>
    <row r="136" spans="1:7" x14ac:dyDescent="0.25">
      <c r="A136" s="25" t="s">
        <v>181</v>
      </c>
      <c r="B136" s="25" t="s">
        <v>144</v>
      </c>
      <c r="C136" s="26">
        <v>1179</v>
      </c>
      <c r="D136" s="27">
        <v>38000</v>
      </c>
      <c r="E136" s="27"/>
      <c r="F136" s="27" t="s">
        <v>261</v>
      </c>
      <c r="G136" s="27" t="s">
        <v>219</v>
      </c>
    </row>
    <row r="137" spans="1:7" x14ac:dyDescent="0.25">
      <c r="A137" s="25" t="s">
        <v>182</v>
      </c>
      <c r="B137" s="25" t="s">
        <v>144</v>
      </c>
      <c r="C137" s="26">
        <v>1180</v>
      </c>
      <c r="D137" s="27">
        <v>27000</v>
      </c>
      <c r="E137" s="27"/>
      <c r="F137" s="27" t="s">
        <v>261</v>
      </c>
      <c r="G137" s="27" t="s">
        <v>219</v>
      </c>
    </row>
    <row r="138" spans="1:7" x14ac:dyDescent="0.25">
      <c r="A138" s="25" t="s">
        <v>35</v>
      </c>
      <c r="B138" s="25" t="s">
        <v>146</v>
      </c>
      <c r="C138" s="26">
        <v>80003</v>
      </c>
      <c r="D138" s="27">
        <v>36000</v>
      </c>
      <c r="E138" s="27"/>
      <c r="F138" s="27" t="s">
        <v>261</v>
      </c>
      <c r="G138" s="27" t="s">
        <v>219</v>
      </c>
    </row>
    <row r="139" spans="1:7" x14ac:dyDescent="0.25">
      <c r="A139" s="25" t="s">
        <v>183</v>
      </c>
      <c r="B139" s="25" t="s">
        <v>144</v>
      </c>
      <c r="C139" s="26">
        <v>80007</v>
      </c>
      <c r="D139" s="27">
        <v>36000</v>
      </c>
      <c r="E139" s="27"/>
      <c r="F139" s="27" t="s">
        <v>261</v>
      </c>
      <c r="G139" s="27" t="s">
        <v>219</v>
      </c>
    </row>
    <row r="140" spans="1:7" x14ac:dyDescent="0.25">
      <c r="A140" s="25" t="s">
        <v>68</v>
      </c>
      <c r="B140" s="25" t="s">
        <v>120</v>
      </c>
      <c r="C140" s="26">
        <v>80081</v>
      </c>
      <c r="D140" s="27">
        <v>20000</v>
      </c>
      <c r="E140" s="27"/>
      <c r="F140" s="27" t="s">
        <v>261</v>
      </c>
      <c r="G140" s="27" t="s">
        <v>219</v>
      </c>
    </row>
    <row r="141" spans="1:7" x14ac:dyDescent="0.25">
      <c r="A141" s="25" t="s">
        <v>184</v>
      </c>
      <c r="B141" s="25" t="s">
        <v>144</v>
      </c>
      <c r="C141" s="26">
        <v>80083</v>
      </c>
      <c r="D141" s="27">
        <v>27000</v>
      </c>
      <c r="E141" s="27"/>
      <c r="F141" s="27" t="s">
        <v>261</v>
      </c>
      <c r="G141" s="27" t="s">
        <v>219</v>
      </c>
    </row>
    <row r="142" spans="1:7" x14ac:dyDescent="0.25">
      <c r="A142" s="25" t="s">
        <v>6</v>
      </c>
      <c r="B142" s="25" t="s">
        <v>148</v>
      </c>
      <c r="C142" s="26">
        <v>80094</v>
      </c>
      <c r="D142" s="27">
        <v>35000</v>
      </c>
      <c r="E142" s="27"/>
      <c r="F142" s="27" t="s">
        <v>261</v>
      </c>
      <c r="G142" s="27" t="s">
        <v>219</v>
      </c>
    </row>
    <row r="143" spans="1:7" x14ac:dyDescent="0.25">
      <c r="A143" s="25" t="s">
        <v>185</v>
      </c>
      <c r="B143" s="25" t="s">
        <v>144</v>
      </c>
      <c r="C143" s="26">
        <v>80110</v>
      </c>
      <c r="D143" s="27">
        <v>25000</v>
      </c>
      <c r="E143" s="28"/>
      <c r="F143" s="27" t="s">
        <v>261</v>
      </c>
      <c r="G143" s="27" t="s">
        <v>219</v>
      </c>
    </row>
    <row r="144" spans="1:7" x14ac:dyDescent="0.25">
      <c r="A144" s="25" t="s">
        <v>18</v>
      </c>
      <c r="B144" s="25" t="s">
        <v>151</v>
      </c>
      <c r="C144" s="26">
        <v>80125</v>
      </c>
      <c r="D144" s="27">
        <v>15000</v>
      </c>
      <c r="E144" s="27"/>
      <c r="F144" s="27" t="s">
        <v>261</v>
      </c>
      <c r="G144" s="27" t="s">
        <v>222</v>
      </c>
    </row>
    <row r="145" spans="1:7" x14ac:dyDescent="0.25">
      <c r="A145" s="25" t="s">
        <v>16</v>
      </c>
      <c r="B145" s="25" t="s">
        <v>153</v>
      </c>
      <c r="C145" s="26">
        <v>80127</v>
      </c>
      <c r="D145" s="27">
        <v>40000</v>
      </c>
      <c r="E145" s="27"/>
      <c r="F145" s="27" t="s">
        <v>261</v>
      </c>
      <c r="G145" s="27" t="s">
        <v>222</v>
      </c>
    </row>
    <row r="146" spans="1:7" x14ac:dyDescent="0.25">
      <c r="A146" s="25" t="s">
        <v>12</v>
      </c>
      <c r="B146" s="25" t="s">
        <v>123</v>
      </c>
      <c r="C146" s="26">
        <v>80128</v>
      </c>
      <c r="D146" s="27">
        <v>15000</v>
      </c>
      <c r="E146" s="27"/>
      <c r="F146" s="27" t="s">
        <v>261</v>
      </c>
      <c r="G146" s="27" t="s">
        <v>222</v>
      </c>
    </row>
    <row r="147" spans="1:7" x14ac:dyDescent="0.25">
      <c r="A147" s="25" t="s">
        <v>17</v>
      </c>
      <c r="B147" s="25" t="s">
        <v>155</v>
      </c>
      <c r="C147" s="26">
        <v>80130</v>
      </c>
      <c r="D147" s="27">
        <v>25000</v>
      </c>
      <c r="E147" s="27"/>
      <c r="F147" s="27" t="s">
        <v>261</v>
      </c>
      <c r="G147" s="27" t="s">
        <v>222</v>
      </c>
    </row>
    <row r="148" spans="1:7" x14ac:dyDescent="0.25">
      <c r="A148" s="25" t="s">
        <v>14</v>
      </c>
      <c r="B148" s="25" t="s">
        <v>190</v>
      </c>
      <c r="C148" s="26">
        <v>80135</v>
      </c>
      <c r="D148" s="27">
        <v>28000</v>
      </c>
      <c r="E148" s="27"/>
      <c r="F148" s="27" t="s">
        <v>261</v>
      </c>
      <c r="G148" s="27" t="s">
        <v>222</v>
      </c>
    </row>
    <row r="149" spans="1:7" x14ac:dyDescent="0.25">
      <c r="A149" s="25" t="s">
        <v>15</v>
      </c>
      <c r="B149" s="25" t="s">
        <v>191</v>
      </c>
      <c r="C149" s="26">
        <v>80136</v>
      </c>
      <c r="D149" s="27">
        <v>24000</v>
      </c>
      <c r="E149" s="27"/>
      <c r="F149" s="27" t="s">
        <v>261</v>
      </c>
      <c r="G149" s="27" t="s">
        <v>222</v>
      </c>
    </row>
    <row r="150" spans="1:7" x14ac:dyDescent="0.25">
      <c r="A150" s="25" t="s">
        <v>13</v>
      </c>
      <c r="B150" s="25" t="s">
        <v>158</v>
      </c>
      <c r="C150" s="26">
        <v>80137</v>
      </c>
      <c r="D150" s="27">
        <v>15000</v>
      </c>
      <c r="E150" s="27"/>
      <c r="F150" s="27" t="s">
        <v>261</v>
      </c>
      <c r="G150" s="27" t="s">
        <v>222</v>
      </c>
    </row>
    <row r="151" spans="1:7" x14ac:dyDescent="0.25">
      <c r="A151" s="25" t="s">
        <v>22</v>
      </c>
      <c r="B151" s="25" t="s">
        <v>162</v>
      </c>
      <c r="C151" s="26">
        <v>80156</v>
      </c>
      <c r="D151" s="27">
        <v>40000</v>
      </c>
      <c r="E151" s="27"/>
      <c r="F151" s="27" t="s">
        <v>261</v>
      </c>
      <c r="G151" s="27" t="s">
        <v>219</v>
      </c>
    </row>
    <row r="152" spans="1:7" x14ac:dyDescent="0.25">
      <c r="A152" s="25" t="s">
        <v>7</v>
      </c>
      <c r="B152" s="25" t="s">
        <v>123</v>
      </c>
      <c r="C152" s="26">
        <v>80160</v>
      </c>
      <c r="D152" s="27">
        <v>12000</v>
      </c>
      <c r="E152" s="27"/>
      <c r="F152" s="27" t="s">
        <v>261</v>
      </c>
      <c r="G152" s="27" t="s">
        <v>222</v>
      </c>
    </row>
    <row r="153" spans="1:7" x14ac:dyDescent="0.25">
      <c r="A153" s="25" t="s">
        <v>72</v>
      </c>
      <c r="B153" s="25" t="s">
        <v>117</v>
      </c>
      <c r="C153" s="26">
        <v>80163</v>
      </c>
      <c r="D153" s="27">
        <v>19000</v>
      </c>
      <c r="E153" s="27"/>
      <c r="F153" s="27" t="s">
        <v>261</v>
      </c>
      <c r="G153" s="27" t="s">
        <v>222</v>
      </c>
    </row>
    <row r="154" spans="1:7" x14ac:dyDescent="0.25">
      <c r="A154" s="25" t="s">
        <v>66</v>
      </c>
      <c r="B154" s="25" t="s">
        <v>137</v>
      </c>
      <c r="C154" s="26">
        <v>80177</v>
      </c>
      <c r="D154" s="27">
        <v>80000</v>
      </c>
      <c r="E154" s="27"/>
      <c r="F154" s="27" t="s">
        <v>261</v>
      </c>
      <c r="G154" s="27" t="s">
        <v>222</v>
      </c>
    </row>
    <row r="155" spans="1:7" x14ac:dyDescent="0.25">
      <c r="A155" s="25" t="s">
        <v>73</v>
      </c>
      <c r="B155" s="25" t="s">
        <v>192</v>
      </c>
      <c r="C155" s="26">
        <v>80192</v>
      </c>
      <c r="D155" s="27">
        <v>22000</v>
      </c>
      <c r="E155" s="27"/>
      <c r="F155" s="27" t="s">
        <v>261</v>
      </c>
      <c r="G155" s="27" t="s">
        <v>222</v>
      </c>
    </row>
    <row r="156" spans="1:7" x14ac:dyDescent="0.25">
      <c r="A156" s="25" t="s">
        <v>20</v>
      </c>
      <c r="B156" s="25" t="s">
        <v>155</v>
      </c>
      <c r="C156" s="26">
        <v>80195</v>
      </c>
      <c r="D156" s="27">
        <v>20000</v>
      </c>
      <c r="E156" s="27"/>
      <c r="F156" s="27" t="s">
        <v>261</v>
      </c>
      <c r="G156" s="27" t="s">
        <v>219</v>
      </c>
    </row>
    <row r="157" spans="1:7" x14ac:dyDescent="0.25">
      <c r="A157" s="25" t="s">
        <v>69</v>
      </c>
      <c r="B157" s="25" t="s">
        <v>211</v>
      </c>
      <c r="C157" s="26">
        <v>80213</v>
      </c>
      <c r="D157" s="27">
        <v>33000</v>
      </c>
      <c r="E157" s="27"/>
      <c r="F157" s="27" t="s">
        <v>261</v>
      </c>
      <c r="G157" s="27" t="s">
        <v>222</v>
      </c>
    </row>
    <row r="158" spans="1:7" x14ac:dyDescent="0.25">
      <c r="A158" s="25" t="s">
        <v>99</v>
      </c>
      <c r="B158" s="25" t="s">
        <v>155</v>
      </c>
      <c r="C158" s="26">
        <v>80237</v>
      </c>
      <c r="D158" s="27">
        <v>22000</v>
      </c>
      <c r="E158" s="27"/>
      <c r="F158" s="27" t="s">
        <v>261</v>
      </c>
      <c r="G158" s="27" t="s">
        <v>222</v>
      </c>
    </row>
    <row r="159" spans="1:7" x14ac:dyDescent="0.25">
      <c r="A159" s="25" t="s">
        <v>100</v>
      </c>
      <c r="B159" s="25" t="s">
        <v>155</v>
      </c>
      <c r="C159" s="26">
        <v>80238</v>
      </c>
      <c r="D159" s="27">
        <v>22000</v>
      </c>
      <c r="E159" s="27"/>
      <c r="F159" s="27" t="s">
        <v>261</v>
      </c>
      <c r="G159" s="27" t="s">
        <v>222</v>
      </c>
    </row>
    <row r="160" spans="1:7" x14ac:dyDescent="0.25">
      <c r="A160" s="25" t="s">
        <v>3</v>
      </c>
      <c r="B160" s="25" t="s">
        <v>130</v>
      </c>
      <c r="C160" s="26">
        <v>80242</v>
      </c>
      <c r="D160" s="27">
        <v>45000</v>
      </c>
      <c r="E160" s="27"/>
      <c r="F160" s="27" t="s">
        <v>261</v>
      </c>
      <c r="G160" s="27" t="s">
        <v>219</v>
      </c>
    </row>
    <row r="161" spans="1:7" x14ac:dyDescent="0.25">
      <c r="A161" s="25" t="s">
        <v>1</v>
      </c>
      <c r="B161" s="25" t="s">
        <v>200</v>
      </c>
      <c r="C161" s="26">
        <v>80248</v>
      </c>
      <c r="D161" s="27">
        <v>50000</v>
      </c>
      <c r="E161" s="27"/>
      <c r="F161" s="27" t="s">
        <v>261</v>
      </c>
      <c r="G161" s="27" t="s">
        <v>219</v>
      </c>
    </row>
    <row r="162" spans="1:7" x14ac:dyDescent="0.25">
      <c r="A162" s="25" t="s">
        <v>65</v>
      </c>
      <c r="B162" s="25" t="s">
        <v>193</v>
      </c>
      <c r="C162" s="26">
        <v>80250</v>
      </c>
      <c r="D162" s="27">
        <v>63750</v>
      </c>
      <c r="E162" s="27"/>
      <c r="F162" s="27" t="s">
        <v>261</v>
      </c>
      <c r="G162" s="27" t="s">
        <v>219</v>
      </c>
    </row>
    <row r="163" spans="1:7" x14ac:dyDescent="0.25">
      <c r="A163" s="25" t="s">
        <v>10</v>
      </c>
      <c r="B163" s="25" t="s">
        <v>119</v>
      </c>
      <c r="C163" s="26">
        <v>80258</v>
      </c>
      <c r="D163" s="27">
        <v>22000</v>
      </c>
      <c r="E163" s="27"/>
      <c r="F163" s="27" t="s">
        <v>261</v>
      </c>
      <c r="G163" s="27" t="s">
        <v>219</v>
      </c>
    </row>
    <row r="164" spans="1:7" x14ac:dyDescent="0.25">
      <c r="A164" s="25" t="s">
        <v>30</v>
      </c>
      <c r="B164" s="25" t="s">
        <v>122</v>
      </c>
      <c r="C164" s="26">
        <v>80309</v>
      </c>
      <c r="D164" s="27">
        <v>14000</v>
      </c>
      <c r="E164" s="27"/>
      <c r="F164" s="27" t="s">
        <v>261</v>
      </c>
      <c r="G164" s="27" t="s">
        <v>222</v>
      </c>
    </row>
    <row r="165" spans="1:7" x14ac:dyDescent="0.25">
      <c r="A165" s="25" t="s">
        <v>186</v>
      </c>
      <c r="B165" s="25" t="s">
        <v>187</v>
      </c>
      <c r="C165" s="26">
        <v>80311</v>
      </c>
      <c r="D165" s="27">
        <v>28000</v>
      </c>
      <c r="E165" s="27"/>
      <c r="F165" s="27" t="s">
        <v>261</v>
      </c>
      <c r="G165" s="27" t="s">
        <v>222</v>
      </c>
    </row>
    <row r="166" spans="1:7" x14ac:dyDescent="0.25">
      <c r="A166" s="25" t="s">
        <v>176</v>
      </c>
      <c r="B166" s="25" t="s">
        <v>144</v>
      </c>
      <c r="C166" s="26">
        <v>80342</v>
      </c>
      <c r="D166" s="27">
        <v>24000</v>
      </c>
      <c r="E166" s="27"/>
      <c r="F166" s="27" t="s">
        <v>261</v>
      </c>
      <c r="G166" s="27" t="s">
        <v>222</v>
      </c>
    </row>
    <row r="167" spans="1:7" x14ac:dyDescent="0.25">
      <c r="A167" s="25" t="s">
        <v>188</v>
      </c>
      <c r="B167" s="25" t="s">
        <v>189</v>
      </c>
      <c r="C167" s="26">
        <v>80346</v>
      </c>
      <c r="D167" s="27">
        <v>25000</v>
      </c>
      <c r="E167" s="27"/>
      <c r="F167" s="27" t="s">
        <v>261</v>
      </c>
      <c r="G167" s="27" t="s">
        <v>222</v>
      </c>
    </row>
    <row r="168" spans="1:7" x14ac:dyDescent="0.25">
      <c r="A168" s="25" t="s">
        <v>195</v>
      </c>
      <c r="B168" s="25" t="s">
        <v>196</v>
      </c>
      <c r="C168" s="26">
        <v>80350</v>
      </c>
      <c r="D168" s="28">
        <v>24000</v>
      </c>
      <c r="E168" s="28"/>
      <c r="F168" s="27" t="s">
        <v>261</v>
      </c>
      <c r="G168" s="27" t="s">
        <v>222</v>
      </c>
    </row>
    <row r="169" spans="1:7" x14ac:dyDescent="0.25">
      <c r="A169" s="25" t="s">
        <v>197</v>
      </c>
      <c r="B169" s="25" t="s">
        <v>196</v>
      </c>
      <c r="C169" s="26">
        <v>80371</v>
      </c>
      <c r="D169" s="28">
        <v>24000</v>
      </c>
      <c r="E169" s="28"/>
      <c r="F169" s="27" t="s">
        <v>261</v>
      </c>
      <c r="G169" s="27" t="s">
        <v>222</v>
      </c>
    </row>
    <row r="170" spans="1:7" x14ac:dyDescent="0.25">
      <c r="A170" s="25" t="s">
        <v>198</v>
      </c>
      <c r="B170" s="25" t="s">
        <v>199</v>
      </c>
      <c r="C170" s="26">
        <v>80399</v>
      </c>
      <c r="D170" s="27">
        <v>225000</v>
      </c>
      <c r="E170" s="27"/>
      <c r="F170" s="27" t="s">
        <v>261</v>
      </c>
      <c r="G170" s="27" t="s">
        <v>218</v>
      </c>
    </row>
    <row r="171" spans="1:7" x14ac:dyDescent="0.25">
      <c r="A171" s="25" t="s">
        <v>203</v>
      </c>
      <c r="B171" s="25" t="s">
        <v>201</v>
      </c>
      <c r="C171" s="26">
        <v>80411</v>
      </c>
      <c r="D171" s="27">
        <v>30000</v>
      </c>
      <c r="E171" s="27"/>
      <c r="F171" s="27" t="s">
        <v>261</v>
      </c>
      <c r="G171" s="27" t="s">
        <v>222</v>
      </c>
    </row>
    <row r="172" spans="1:7" x14ac:dyDescent="0.25">
      <c r="A172" s="25" t="s">
        <v>204</v>
      </c>
      <c r="B172" s="25" t="s">
        <v>205</v>
      </c>
      <c r="C172" s="26">
        <v>80413</v>
      </c>
      <c r="D172" s="27">
        <v>50000</v>
      </c>
      <c r="E172" s="27"/>
      <c r="F172" s="27" t="s">
        <v>261</v>
      </c>
      <c r="G172" s="27" t="s">
        <v>222</v>
      </c>
    </row>
    <row r="173" spans="1:7" x14ac:dyDescent="0.25">
      <c r="A173" s="25" t="s">
        <v>206</v>
      </c>
      <c r="B173" s="25" t="s">
        <v>123</v>
      </c>
      <c r="C173" s="26">
        <v>80145</v>
      </c>
      <c r="D173" s="27">
        <v>12000</v>
      </c>
      <c r="E173" s="27"/>
      <c r="F173" s="27" t="s">
        <v>261</v>
      </c>
      <c r="G173" s="27" t="s">
        <v>222</v>
      </c>
    </row>
    <row r="174" spans="1:7" x14ac:dyDescent="0.25">
      <c r="A174" s="25" t="s">
        <v>207</v>
      </c>
      <c r="B174" s="25" t="s">
        <v>119</v>
      </c>
      <c r="C174" s="26">
        <v>80417</v>
      </c>
      <c r="D174" s="27">
        <v>15000</v>
      </c>
      <c r="E174" s="27"/>
      <c r="F174" s="27" t="s">
        <v>261</v>
      </c>
      <c r="G174" s="27" t="s">
        <v>222</v>
      </c>
    </row>
    <row r="175" spans="1:7" x14ac:dyDescent="0.25">
      <c r="A175" s="25" t="s">
        <v>208</v>
      </c>
      <c r="B175" s="25" t="s">
        <v>215</v>
      </c>
      <c r="C175" s="26">
        <v>80419</v>
      </c>
      <c r="D175" s="27">
        <v>60000</v>
      </c>
      <c r="E175" s="27"/>
      <c r="F175" s="27" t="s">
        <v>261</v>
      </c>
      <c r="G175" s="27" t="s">
        <v>222</v>
      </c>
    </row>
    <row r="176" spans="1:7" x14ac:dyDescent="0.25">
      <c r="A176" s="25" t="s">
        <v>209</v>
      </c>
      <c r="B176" s="25" t="s">
        <v>190</v>
      </c>
      <c r="C176" s="26">
        <v>80423</v>
      </c>
      <c r="D176" s="27">
        <v>35000</v>
      </c>
      <c r="E176" s="27"/>
      <c r="F176" s="27" t="s">
        <v>261</v>
      </c>
      <c r="G176" s="27" t="s">
        <v>222</v>
      </c>
    </row>
    <row r="177" spans="1:7" x14ac:dyDescent="0.25">
      <c r="A177" s="25" t="s">
        <v>202</v>
      </c>
      <c r="B177" s="25" t="s">
        <v>212</v>
      </c>
      <c r="C177" s="26">
        <v>80425</v>
      </c>
      <c r="D177" s="27">
        <v>32000</v>
      </c>
      <c r="E177" s="27"/>
      <c r="F177" s="27" t="s">
        <v>261</v>
      </c>
      <c r="G177" s="27" t="s">
        <v>219</v>
      </c>
    </row>
    <row r="178" spans="1:7" x14ac:dyDescent="0.25">
      <c r="A178" s="25" t="s">
        <v>210</v>
      </c>
      <c r="B178" s="25" t="s">
        <v>148</v>
      </c>
      <c r="C178" s="26">
        <v>80427</v>
      </c>
      <c r="D178" s="27">
        <v>16000</v>
      </c>
      <c r="E178" s="27"/>
      <c r="F178" s="27" t="s">
        <v>261</v>
      </c>
      <c r="G178" s="27" t="s">
        <v>222</v>
      </c>
    </row>
    <row r="179" spans="1:7" x14ac:dyDescent="0.25">
      <c r="A179" s="25" t="s">
        <v>225</v>
      </c>
      <c r="B179" s="25" t="s">
        <v>226</v>
      </c>
      <c r="C179" s="26">
        <v>80429</v>
      </c>
      <c r="D179" s="28">
        <v>20000</v>
      </c>
      <c r="E179" s="28"/>
      <c r="F179" s="27" t="s">
        <v>261</v>
      </c>
      <c r="G179" s="28" t="s">
        <v>254</v>
      </c>
    </row>
    <row r="180" spans="1:7" x14ac:dyDescent="0.25">
      <c r="A180" s="25" t="s">
        <v>227</v>
      </c>
      <c r="B180" s="25" t="s">
        <v>228</v>
      </c>
      <c r="C180" s="26">
        <v>80433</v>
      </c>
      <c r="D180" s="28">
        <v>85000</v>
      </c>
      <c r="E180" s="28"/>
      <c r="F180" s="27" t="s">
        <v>261</v>
      </c>
      <c r="G180" s="28" t="s">
        <v>254</v>
      </c>
    </row>
    <row r="181" spans="1:7" x14ac:dyDescent="0.25">
      <c r="A181" s="25" t="s">
        <v>229</v>
      </c>
      <c r="B181" s="25" t="s">
        <v>230</v>
      </c>
      <c r="C181" s="26">
        <v>80437</v>
      </c>
      <c r="D181" s="28">
        <v>22000</v>
      </c>
      <c r="E181" s="27"/>
      <c r="F181" s="27" t="s">
        <v>261</v>
      </c>
      <c r="G181" s="28" t="s">
        <v>254</v>
      </c>
    </row>
    <row r="182" spans="1:7" x14ac:dyDescent="0.25">
      <c r="A182" s="25" t="s">
        <v>231</v>
      </c>
      <c r="B182" s="25" t="s">
        <v>232</v>
      </c>
      <c r="C182" s="26">
        <v>80443</v>
      </c>
      <c r="D182" s="28">
        <v>13000</v>
      </c>
      <c r="F182" s="27" t="s">
        <v>261</v>
      </c>
      <c r="G182" s="28" t="s">
        <v>254</v>
      </c>
    </row>
    <row r="183" spans="1:7" x14ac:dyDescent="0.25">
      <c r="A183" s="25" t="s">
        <v>233</v>
      </c>
      <c r="B183" s="25" t="s">
        <v>234</v>
      </c>
      <c r="C183" s="26">
        <v>80445</v>
      </c>
      <c r="D183" s="28">
        <v>25000</v>
      </c>
      <c r="F183" s="27" t="s">
        <v>261</v>
      </c>
      <c r="G183" s="28" t="s">
        <v>254</v>
      </c>
    </row>
    <row r="184" spans="1:7" x14ac:dyDescent="0.25">
      <c r="A184" s="25" t="s">
        <v>235</v>
      </c>
      <c r="B184" s="25" t="s">
        <v>236</v>
      </c>
      <c r="C184" s="26">
        <v>80449</v>
      </c>
      <c r="D184" s="28">
        <v>25000</v>
      </c>
      <c r="F184" s="27" t="s">
        <v>261</v>
      </c>
      <c r="G184" s="28" t="s">
        <v>254</v>
      </c>
    </row>
    <row r="185" spans="1:7" x14ac:dyDescent="0.25">
      <c r="A185" s="25" t="s">
        <v>237</v>
      </c>
      <c r="B185" s="25" t="s">
        <v>155</v>
      </c>
      <c r="C185" s="26">
        <v>80451</v>
      </c>
      <c r="D185" s="28">
        <v>24000</v>
      </c>
      <c r="F185" s="27" t="s">
        <v>261</v>
      </c>
      <c r="G185" s="28" t="s">
        <v>254</v>
      </c>
    </row>
    <row r="186" spans="1:7" x14ac:dyDescent="0.25">
      <c r="A186" s="25" t="s">
        <v>238</v>
      </c>
      <c r="B186" s="25" t="s">
        <v>148</v>
      </c>
      <c r="C186" s="26">
        <v>80455</v>
      </c>
      <c r="D186" s="28">
        <v>30000</v>
      </c>
      <c r="F186" s="27" t="s">
        <v>261</v>
      </c>
      <c r="G186" s="28" t="s">
        <v>254</v>
      </c>
    </row>
    <row r="187" spans="1:7" x14ac:dyDescent="0.25">
      <c r="A187" s="25" t="s">
        <v>239</v>
      </c>
      <c r="B187" s="25" t="s">
        <v>240</v>
      </c>
      <c r="C187" s="26">
        <v>80457</v>
      </c>
      <c r="D187" s="28">
        <v>25000</v>
      </c>
      <c r="F187" s="27" t="s">
        <v>261</v>
      </c>
      <c r="G187" s="28" t="s">
        <v>254</v>
      </c>
    </row>
    <row r="188" spans="1:7" x14ac:dyDescent="0.25">
      <c r="A188" s="25" t="s">
        <v>241</v>
      </c>
      <c r="B188" s="25" t="s">
        <v>242</v>
      </c>
      <c r="C188" s="26">
        <v>80459</v>
      </c>
      <c r="D188" s="28">
        <v>28000</v>
      </c>
      <c r="F188" s="27" t="s">
        <v>261</v>
      </c>
      <c r="G188" s="28" t="s">
        <v>254</v>
      </c>
    </row>
    <row r="189" spans="1:7" x14ac:dyDescent="0.25">
      <c r="A189" s="25" t="s">
        <v>243</v>
      </c>
      <c r="B189" s="25" t="s">
        <v>244</v>
      </c>
      <c r="C189" s="26">
        <v>80461</v>
      </c>
      <c r="D189" s="28">
        <v>45000</v>
      </c>
      <c r="F189" s="27" t="s">
        <v>261</v>
      </c>
      <c r="G189" s="28" t="s">
        <v>254</v>
      </c>
    </row>
    <row r="190" spans="1:7" x14ac:dyDescent="0.25">
      <c r="A190" s="25" t="s">
        <v>245</v>
      </c>
      <c r="B190" s="25" t="s">
        <v>246</v>
      </c>
      <c r="C190" s="26">
        <v>80465</v>
      </c>
      <c r="D190" s="28">
        <v>30000</v>
      </c>
      <c r="F190" s="27" t="s">
        <v>261</v>
      </c>
      <c r="G190" s="28" t="s">
        <v>254</v>
      </c>
    </row>
    <row r="191" spans="1:7" x14ac:dyDescent="0.25">
      <c r="A191" s="25" t="s">
        <v>247</v>
      </c>
      <c r="B191" s="25" t="s">
        <v>248</v>
      </c>
      <c r="C191" s="26">
        <v>80467</v>
      </c>
      <c r="D191" s="28">
        <v>22000</v>
      </c>
      <c r="F191" s="27" t="s">
        <v>261</v>
      </c>
      <c r="G191" s="28" t="s">
        <v>254</v>
      </c>
    </row>
    <row r="192" spans="1:7" x14ac:dyDescent="0.25">
      <c r="A192" s="25" t="s">
        <v>249</v>
      </c>
      <c r="B192" s="25" t="s">
        <v>127</v>
      </c>
      <c r="C192" s="26">
        <v>80469</v>
      </c>
      <c r="D192" s="28">
        <v>20000</v>
      </c>
      <c r="F192" s="27" t="s">
        <v>261</v>
      </c>
      <c r="G192" s="28" t="s">
        <v>254</v>
      </c>
    </row>
    <row r="193" spans="1:7" x14ac:dyDescent="0.25">
      <c r="A193" s="25" t="s">
        <v>250</v>
      </c>
      <c r="B193" s="25" t="s">
        <v>251</v>
      </c>
      <c r="C193" s="26">
        <v>80471</v>
      </c>
      <c r="D193" s="28">
        <v>85000</v>
      </c>
      <c r="F193" s="27" t="s">
        <v>261</v>
      </c>
      <c r="G193" s="28" t="s">
        <v>254</v>
      </c>
    </row>
    <row r="194" spans="1:7" x14ac:dyDescent="0.25">
      <c r="A194" s="25" t="s">
        <v>252</v>
      </c>
      <c r="B194" s="25" t="s">
        <v>253</v>
      </c>
      <c r="C194" s="26">
        <v>80473</v>
      </c>
      <c r="D194" s="28">
        <v>28000</v>
      </c>
      <c r="F194" s="27" t="s">
        <v>261</v>
      </c>
      <c r="G194" s="28" t="s">
        <v>254</v>
      </c>
    </row>
    <row r="195" spans="1:7" x14ac:dyDescent="0.25">
      <c r="A195" s="25" t="s">
        <v>37</v>
      </c>
      <c r="B195" s="25" t="s">
        <v>172</v>
      </c>
      <c r="C195" s="16">
        <v>80359</v>
      </c>
      <c r="D195" s="2">
        <v>16000</v>
      </c>
      <c r="F195" s="27" t="s">
        <v>261</v>
      </c>
      <c r="G195" s="28" t="s">
        <v>254</v>
      </c>
    </row>
    <row r="196" spans="1:7" x14ac:dyDescent="0.25">
      <c r="A196" s="25" t="s">
        <v>223</v>
      </c>
      <c r="B196" s="25" t="s">
        <v>224</v>
      </c>
      <c r="C196" s="16">
        <v>80393</v>
      </c>
      <c r="D196" s="2">
        <v>24000</v>
      </c>
      <c r="F196" s="27" t="s">
        <v>261</v>
      </c>
      <c r="G196" s="28" t="s">
        <v>254</v>
      </c>
    </row>
    <row r="197" spans="1:7" x14ac:dyDescent="0.25">
      <c r="A197" s="25" t="s">
        <v>102</v>
      </c>
      <c r="B197" s="25" t="s">
        <v>255</v>
      </c>
      <c r="C197" s="26">
        <v>80236</v>
      </c>
      <c r="D197" s="27">
        <v>35000</v>
      </c>
      <c r="F197" s="27" t="s">
        <v>261</v>
      </c>
      <c r="G197" s="2" t="s">
        <v>260</v>
      </c>
    </row>
    <row r="198" spans="1:7" x14ac:dyDescent="0.25">
      <c r="A198" s="25" t="s">
        <v>256</v>
      </c>
      <c r="B198" s="25" t="s">
        <v>257</v>
      </c>
      <c r="C198" s="26">
        <v>80407</v>
      </c>
      <c r="D198" s="27">
        <v>25000</v>
      </c>
      <c r="F198" s="27" t="s">
        <v>261</v>
      </c>
      <c r="G198" s="2" t="s">
        <v>260</v>
      </c>
    </row>
    <row r="199" spans="1:7" x14ac:dyDescent="0.25">
      <c r="A199" s="25" t="s">
        <v>258</v>
      </c>
      <c r="B199" s="25" t="s">
        <v>259</v>
      </c>
      <c r="C199" s="26">
        <v>80409</v>
      </c>
      <c r="D199" s="27">
        <v>60000</v>
      </c>
      <c r="F199" s="27" t="s">
        <v>261</v>
      </c>
      <c r="G199" s="2" t="s">
        <v>260</v>
      </c>
    </row>
    <row r="200" spans="1:7" x14ac:dyDescent="0.25">
      <c r="A200" t="s">
        <v>61</v>
      </c>
      <c r="B200" t="s">
        <v>117</v>
      </c>
      <c r="C200" s="16">
        <v>1004</v>
      </c>
      <c r="D200" s="2">
        <v>27000</v>
      </c>
      <c r="F200" s="2" t="s">
        <v>268</v>
      </c>
      <c r="G200" s="2" t="s">
        <v>219</v>
      </c>
    </row>
    <row r="201" spans="1:7" x14ac:dyDescent="0.25">
      <c r="A201" t="s">
        <v>40</v>
      </c>
      <c r="B201" t="s">
        <v>119</v>
      </c>
      <c r="C201" s="16">
        <v>1035</v>
      </c>
      <c r="D201" s="2">
        <v>20000</v>
      </c>
      <c r="F201" s="2" t="s">
        <v>268</v>
      </c>
      <c r="G201" s="2" t="s">
        <v>219</v>
      </c>
    </row>
    <row r="202" spans="1:7" x14ac:dyDescent="0.25">
      <c r="A202" t="s">
        <v>46</v>
      </c>
      <c r="B202" t="s">
        <v>120</v>
      </c>
      <c r="C202" s="16">
        <v>1061</v>
      </c>
      <c r="D202" s="2">
        <v>30000</v>
      </c>
      <c r="F202" s="2" t="s">
        <v>268</v>
      </c>
      <c r="G202" s="2" t="s">
        <v>219</v>
      </c>
    </row>
    <row r="203" spans="1:7" x14ac:dyDescent="0.25">
      <c r="A203" t="s">
        <v>48</v>
      </c>
      <c r="B203" t="s">
        <v>121</v>
      </c>
      <c r="C203" s="16">
        <v>1072</v>
      </c>
      <c r="D203" s="2">
        <v>32000</v>
      </c>
      <c r="F203" s="2" t="s">
        <v>268</v>
      </c>
      <c r="G203" s="2" t="s">
        <v>219</v>
      </c>
    </row>
    <row r="204" spans="1:7" x14ac:dyDescent="0.25">
      <c r="A204" t="s">
        <v>31</v>
      </c>
      <c r="B204" t="s">
        <v>122</v>
      </c>
      <c r="C204" s="16">
        <v>1100</v>
      </c>
      <c r="D204" s="2">
        <v>16000</v>
      </c>
      <c r="F204" s="2" t="s">
        <v>268</v>
      </c>
      <c r="G204" s="2" t="s">
        <v>222</v>
      </c>
    </row>
    <row r="205" spans="1:7" x14ac:dyDescent="0.25">
      <c r="A205" t="s">
        <v>32</v>
      </c>
      <c r="B205" t="s">
        <v>123</v>
      </c>
      <c r="C205" s="16">
        <v>1102</v>
      </c>
      <c r="D205" s="2">
        <v>12000</v>
      </c>
      <c r="F205" s="2" t="s">
        <v>268</v>
      </c>
      <c r="G205" s="2" t="s">
        <v>219</v>
      </c>
    </row>
    <row r="206" spans="1:7" x14ac:dyDescent="0.25">
      <c r="A206" t="s">
        <v>43</v>
      </c>
      <c r="B206" t="s">
        <v>124</v>
      </c>
      <c r="C206" s="16">
        <v>1111</v>
      </c>
      <c r="D206" s="2">
        <v>45000</v>
      </c>
      <c r="F206" s="2" t="s">
        <v>268</v>
      </c>
      <c r="G206" s="2" t="s">
        <v>219</v>
      </c>
    </row>
    <row r="207" spans="1:7" x14ac:dyDescent="0.25">
      <c r="A207" t="s">
        <v>60</v>
      </c>
      <c r="B207" t="s">
        <v>125</v>
      </c>
      <c r="C207" s="16">
        <v>1112</v>
      </c>
      <c r="D207" s="2">
        <v>36000</v>
      </c>
      <c r="F207" s="2" t="s">
        <v>268</v>
      </c>
      <c r="G207" s="2" t="s">
        <v>219</v>
      </c>
    </row>
    <row r="208" spans="1:7" x14ac:dyDescent="0.25">
      <c r="A208" t="s">
        <v>52</v>
      </c>
      <c r="B208" t="s">
        <v>123</v>
      </c>
      <c r="C208" s="16">
        <v>1113</v>
      </c>
      <c r="D208" s="2">
        <v>12000</v>
      </c>
      <c r="F208" s="2" t="s">
        <v>268</v>
      </c>
      <c r="G208" s="2" t="s">
        <v>219</v>
      </c>
    </row>
    <row r="209" spans="1:7" x14ac:dyDescent="0.25">
      <c r="A209" t="s">
        <v>44</v>
      </c>
      <c r="B209" t="s">
        <v>213</v>
      </c>
      <c r="C209" s="16">
        <v>1114</v>
      </c>
      <c r="D209" s="2">
        <v>85000</v>
      </c>
      <c r="F209" s="2" t="s">
        <v>268</v>
      </c>
      <c r="G209" s="2" t="s">
        <v>219</v>
      </c>
    </row>
    <row r="210" spans="1:7" x14ac:dyDescent="0.25">
      <c r="A210" t="s">
        <v>2</v>
      </c>
      <c r="B210" t="s">
        <v>128</v>
      </c>
      <c r="C210" s="16">
        <v>1116</v>
      </c>
      <c r="D210" s="2">
        <v>60000</v>
      </c>
      <c r="F210" s="2" t="s">
        <v>268</v>
      </c>
      <c r="G210" s="2" t="s">
        <v>219</v>
      </c>
    </row>
    <row r="211" spans="1:7" x14ac:dyDescent="0.25">
      <c r="A211" t="s">
        <v>53</v>
      </c>
      <c r="B211" t="s">
        <v>123</v>
      </c>
      <c r="C211" s="16">
        <v>1117</v>
      </c>
      <c r="D211" s="2">
        <v>12000</v>
      </c>
      <c r="F211" s="2" t="s">
        <v>268</v>
      </c>
      <c r="G211" s="2" t="s">
        <v>219</v>
      </c>
    </row>
    <row r="212" spans="1:7" x14ac:dyDescent="0.25">
      <c r="A212" t="s">
        <v>51</v>
      </c>
      <c r="B212" t="s">
        <v>129</v>
      </c>
      <c r="C212" s="16">
        <v>1120</v>
      </c>
      <c r="D212" s="2">
        <v>60000</v>
      </c>
      <c r="F212" s="2" t="s">
        <v>268</v>
      </c>
      <c r="G212" s="2" t="s">
        <v>219</v>
      </c>
    </row>
    <row r="213" spans="1:7" x14ac:dyDescent="0.25">
      <c r="A213" t="s">
        <v>45</v>
      </c>
      <c r="B213" t="s">
        <v>130</v>
      </c>
      <c r="C213" s="16">
        <v>1121</v>
      </c>
      <c r="D213" s="2">
        <v>34000</v>
      </c>
      <c r="F213" s="2" t="s">
        <v>268</v>
      </c>
      <c r="G213" s="2" t="s">
        <v>219</v>
      </c>
    </row>
    <row r="214" spans="1:7" x14ac:dyDescent="0.25">
      <c r="A214" t="s">
        <v>57</v>
      </c>
      <c r="B214" t="s">
        <v>131</v>
      </c>
      <c r="C214" s="16">
        <v>1122</v>
      </c>
      <c r="D214" s="2">
        <v>40000</v>
      </c>
      <c r="F214" s="2" t="s">
        <v>268</v>
      </c>
      <c r="G214" s="2" t="s">
        <v>219</v>
      </c>
    </row>
    <row r="215" spans="1:7" x14ac:dyDescent="0.25">
      <c r="A215" t="s">
        <v>67</v>
      </c>
      <c r="B215" t="s">
        <v>164</v>
      </c>
      <c r="C215" s="16">
        <v>1123</v>
      </c>
      <c r="D215" s="2">
        <v>23000</v>
      </c>
      <c r="F215" s="2" t="s">
        <v>268</v>
      </c>
      <c r="G215" s="2" t="s">
        <v>219</v>
      </c>
    </row>
    <row r="216" spans="1:7" x14ac:dyDescent="0.25">
      <c r="A216" t="s">
        <v>56</v>
      </c>
      <c r="B216" t="s">
        <v>123</v>
      </c>
      <c r="C216" s="16">
        <v>1125</v>
      </c>
      <c r="D216" s="2">
        <v>12000</v>
      </c>
      <c r="F216" s="2" t="s">
        <v>268</v>
      </c>
      <c r="G216" s="2" t="s">
        <v>219</v>
      </c>
    </row>
    <row r="217" spans="1:7" x14ac:dyDescent="0.25">
      <c r="A217" t="s">
        <v>50</v>
      </c>
      <c r="B217" t="s">
        <v>123</v>
      </c>
      <c r="C217" s="16">
        <v>1135</v>
      </c>
      <c r="D217" s="2">
        <v>12000</v>
      </c>
      <c r="F217" s="2" t="s">
        <v>268</v>
      </c>
      <c r="G217" s="2" t="s">
        <v>219</v>
      </c>
    </row>
    <row r="218" spans="1:7" x14ac:dyDescent="0.25">
      <c r="A218" t="s">
        <v>59</v>
      </c>
      <c r="B218" t="s">
        <v>194</v>
      </c>
      <c r="C218" s="16">
        <v>1137</v>
      </c>
      <c r="D218" s="2">
        <v>75000</v>
      </c>
      <c r="F218" s="2" t="s">
        <v>268</v>
      </c>
      <c r="G218" s="2" t="s">
        <v>219</v>
      </c>
    </row>
    <row r="219" spans="1:7" x14ac:dyDescent="0.25">
      <c r="A219" t="s">
        <v>54</v>
      </c>
      <c r="B219" t="s">
        <v>133</v>
      </c>
      <c r="C219" s="16">
        <v>1139</v>
      </c>
      <c r="D219" s="2">
        <v>125000</v>
      </c>
      <c r="F219" s="2" t="s">
        <v>268</v>
      </c>
      <c r="G219" s="2" t="s">
        <v>218</v>
      </c>
    </row>
    <row r="220" spans="1:7" x14ac:dyDescent="0.25">
      <c r="A220" t="s">
        <v>58</v>
      </c>
      <c r="B220" t="s">
        <v>130</v>
      </c>
      <c r="C220" s="16">
        <v>1142</v>
      </c>
      <c r="D220" s="2">
        <v>36000</v>
      </c>
      <c r="F220" s="2" t="s">
        <v>268</v>
      </c>
      <c r="G220" s="2" t="s">
        <v>219</v>
      </c>
    </row>
    <row r="221" spans="1:7" x14ac:dyDescent="0.25">
      <c r="A221" t="s">
        <v>49</v>
      </c>
      <c r="B221" t="s">
        <v>134</v>
      </c>
      <c r="C221" s="16">
        <v>1143</v>
      </c>
      <c r="D221" s="2">
        <v>32000</v>
      </c>
      <c r="F221" s="2" t="s">
        <v>268</v>
      </c>
      <c r="G221" s="2" t="s">
        <v>219</v>
      </c>
    </row>
    <row r="222" spans="1:7" x14ac:dyDescent="0.25">
      <c r="A222" t="s">
        <v>62</v>
      </c>
      <c r="B222" t="s">
        <v>134</v>
      </c>
      <c r="C222" s="16">
        <v>1145</v>
      </c>
      <c r="D222" s="2">
        <v>32000</v>
      </c>
      <c r="F222" s="2" t="s">
        <v>268</v>
      </c>
      <c r="G222" s="2" t="s">
        <v>219</v>
      </c>
    </row>
    <row r="223" spans="1:7" x14ac:dyDescent="0.25">
      <c r="A223" t="s">
        <v>42</v>
      </c>
      <c r="B223" t="s">
        <v>135</v>
      </c>
      <c r="C223" s="16">
        <v>1147</v>
      </c>
      <c r="D223" s="2">
        <v>27600</v>
      </c>
      <c r="F223" s="2" t="s">
        <v>268</v>
      </c>
      <c r="G223" s="2" t="s">
        <v>219</v>
      </c>
    </row>
    <row r="224" spans="1:7" x14ac:dyDescent="0.25">
      <c r="A224" t="s">
        <v>63</v>
      </c>
      <c r="B224" t="s">
        <v>136</v>
      </c>
      <c r="C224" s="16">
        <v>1149</v>
      </c>
      <c r="D224" s="2">
        <v>65000</v>
      </c>
      <c r="F224" s="2" t="s">
        <v>268</v>
      </c>
      <c r="G224" s="2" t="s">
        <v>219</v>
      </c>
    </row>
    <row r="225" spans="1:7" x14ac:dyDescent="0.25">
      <c r="A225" t="s">
        <v>47</v>
      </c>
      <c r="B225" t="s">
        <v>138</v>
      </c>
      <c r="C225" s="16">
        <v>1150</v>
      </c>
      <c r="D225" s="2">
        <v>125000</v>
      </c>
      <c r="F225" s="2" t="s">
        <v>268</v>
      </c>
      <c r="G225" s="2" t="s">
        <v>218</v>
      </c>
    </row>
    <row r="226" spans="1:7" x14ac:dyDescent="0.25">
      <c r="A226" t="s">
        <v>55</v>
      </c>
      <c r="B226" t="s">
        <v>214</v>
      </c>
      <c r="C226" s="16">
        <v>1151</v>
      </c>
      <c r="D226" s="2">
        <v>60000</v>
      </c>
      <c r="F226" s="2" t="s">
        <v>268</v>
      </c>
      <c r="G226" s="2" t="s">
        <v>219</v>
      </c>
    </row>
    <row r="227" spans="1:7" x14ac:dyDescent="0.25">
      <c r="A227" t="s">
        <v>33</v>
      </c>
      <c r="B227" t="s">
        <v>140</v>
      </c>
      <c r="C227" s="16">
        <v>1166</v>
      </c>
      <c r="D227" s="2">
        <v>125000</v>
      </c>
      <c r="F227" s="2" t="s">
        <v>268</v>
      </c>
      <c r="G227" s="2" t="s">
        <v>218</v>
      </c>
    </row>
    <row r="228" spans="1:7" x14ac:dyDescent="0.25">
      <c r="A228" t="s">
        <v>74</v>
      </c>
      <c r="B228" t="s">
        <v>141</v>
      </c>
      <c r="C228" s="16">
        <v>1170</v>
      </c>
      <c r="D228" s="2">
        <v>35000</v>
      </c>
      <c r="F228" s="2" t="s">
        <v>268</v>
      </c>
      <c r="G228" s="2" t="s">
        <v>219</v>
      </c>
    </row>
    <row r="229" spans="1:7" x14ac:dyDescent="0.25">
      <c r="A229" t="s">
        <v>36</v>
      </c>
      <c r="B229" t="s">
        <v>142</v>
      </c>
      <c r="C229" s="16">
        <v>1173</v>
      </c>
      <c r="D229" s="2">
        <v>80000</v>
      </c>
      <c r="F229" s="2" t="s">
        <v>268</v>
      </c>
      <c r="G229" s="2" t="s">
        <v>222</v>
      </c>
    </row>
    <row r="230" spans="1:7" x14ac:dyDescent="0.25">
      <c r="A230" t="s">
        <v>38</v>
      </c>
      <c r="B230" t="s">
        <v>120</v>
      </c>
      <c r="C230" s="16">
        <v>1175</v>
      </c>
      <c r="D230" s="2">
        <v>27000</v>
      </c>
      <c r="F230" s="2" t="s">
        <v>268</v>
      </c>
      <c r="G230" s="2" t="s">
        <v>219</v>
      </c>
    </row>
    <row r="231" spans="1:7" x14ac:dyDescent="0.25">
      <c r="A231" t="s">
        <v>39</v>
      </c>
      <c r="B231" t="s">
        <v>117</v>
      </c>
      <c r="C231" s="16">
        <v>1176</v>
      </c>
      <c r="D231" s="2">
        <v>22000</v>
      </c>
      <c r="F231" s="2" t="s">
        <v>268</v>
      </c>
      <c r="G231" s="2" t="s">
        <v>219</v>
      </c>
    </row>
    <row r="232" spans="1:7" x14ac:dyDescent="0.25">
      <c r="A232" t="s">
        <v>263</v>
      </c>
      <c r="B232" t="s">
        <v>146</v>
      </c>
      <c r="C232" s="16">
        <v>1178</v>
      </c>
      <c r="D232" s="2">
        <v>25000</v>
      </c>
      <c r="F232" s="2" t="s">
        <v>268</v>
      </c>
      <c r="G232" s="2" t="s">
        <v>219</v>
      </c>
    </row>
    <row r="233" spans="1:7" x14ac:dyDescent="0.25">
      <c r="A233" t="s">
        <v>264</v>
      </c>
      <c r="B233" t="s">
        <v>144</v>
      </c>
      <c r="C233" s="16">
        <v>1179</v>
      </c>
      <c r="D233" s="2">
        <v>38000</v>
      </c>
      <c r="F233" s="2" t="s">
        <v>268</v>
      </c>
      <c r="G233" s="2" t="s">
        <v>219</v>
      </c>
    </row>
    <row r="234" spans="1:7" x14ac:dyDescent="0.25">
      <c r="A234" t="s">
        <v>265</v>
      </c>
      <c r="B234" t="s">
        <v>144</v>
      </c>
      <c r="C234" s="16">
        <v>1180</v>
      </c>
      <c r="D234" s="2">
        <v>27000</v>
      </c>
      <c r="F234" s="2" t="s">
        <v>268</v>
      </c>
      <c r="G234" s="2" t="s">
        <v>219</v>
      </c>
    </row>
    <row r="235" spans="1:7" x14ac:dyDescent="0.25">
      <c r="A235" t="s">
        <v>35</v>
      </c>
      <c r="B235" t="s">
        <v>146</v>
      </c>
      <c r="C235" s="16">
        <v>80003</v>
      </c>
      <c r="D235" s="2">
        <v>36000</v>
      </c>
      <c r="F235" s="2" t="s">
        <v>268</v>
      </c>
      <c r="G235" s="2" t="s">
        <v>219</v>
      </c>
    </row>
    <row r="236" spans="1:7" x14ac:dyDescent="0.25">
      <c r="A236" t="s">
        <v>266</v>
      </c>
      <c r="B236" t="s">
        <v>144</v>
      </c>
      <c r="C236" s="16">
        <v>80007</v>
      </c>
      <c r="D236" s="2">
        <v>36000</v>
      </c>
      <c r="F236" s="2" t="s">
        <v>268</v>
      </c>
      <c r="G236" s="2" t="s">
        <v>219</v>
      </c>
    </row>
    <row r="237" spans="1:7" x14ac:dyDescent="0.25">
      <c r="A237" t="s">
        <v>68</v>
      </c>
      <c r="B237" t="s">
        <v>120</v>
      </c>
      <c r="C237" s="16">
        <v>80081</v>
      </c>
      <c r="D237" s="2">
        <v>20000</v>
      </c>
      <c r="F237" s="2" t="s">
        <v>268</v>
      </c>
      <c r="G237" s="2" t="s">
        <v>219</v>
      </c>
    </row>
    <row r="238" spans="1:7" x14ac:dyDescent="0.25">
      <c r="A238" t="s">
        <v>267</v>
      </c>
      <c r="B238" t="s">
        <v>144</v>
      </c>
      <c r="C238" s="16">
        <v>80083</v>
      </c>
      <c r="D238" s="2">
        <v>27000</v>
      </c>
      <c r="F238" s="2" t="s">
        <v>268</v>
      </c>
      <c r="G238" s="2" t="s">
        <v>219</v>
      </c>
    </row>
    <row r="239" spans="1:7" x14ac:dyDescent="0.25">
      <c r="A239" t="s">
        <v>6</v>
      </c>
      <c r="B239" t="s">
        <v>148</v>
      </c>
      <c r="C239" s="16">
        <v>80094</v>
      </c>
      <c r="D239" s="2">
        <v>35000</v>
      </c>
      <c r="F239" s="2" t="s">
        <v>268</v>
      </c>
      <c r="G239" s="2" t="s">
        <v>219</v>
      </c>
    </row>
    <row r="240" spans="1:7" x14ac:dyDescent="0.25">
      <c r="A240" t="s">
        <v>269</v>
      </c>
      <c r="B240" t="s">
        <v>144</v>
      </c>
      <c r="C240" s="16">
        <v>80110</v>
      </c>
      <c r="D240" s="2">
        <v>25000</v>
      </c>
      <c r="F240" s="2" t="s">
        <v>268</v>
      </c>
      <c r="G240" s="2" t="s">
        <v>219</v>
      </c>
    </row>
    <row r="241" spans="1:7" x14ac:dyDescent="0.25">
      <c r="A241" t="s">
        <v>18</v>
      </c>
      <c r="B241" t="s">
        <v>151</v>
      </c>
      <c r="C241" s="16">
        <v>80125</v>
      </c>
      <c r="D241" s="2">
        <v>15000</v>
      </c>
      <c r="F241" s="2" t="s">
        <v>268</v>
      </c>
      <c r="G241" s="2" t="s">
        <v>222</v>
      </c>
    </row>
    <row r="242" spans="1:7" x14ac:dyDescent="0.25">
      <c r="A242" t="s">
        <v>16</v>
      </c>
      <c r="B242" t="s">
        <v>153</v>
      </c>
      <c r="C242" s="16">
        <v>80127</v>
      </c>
      <c r="D242" s="2">
        <v>40000</v>
      </c>
      <c r="F242" s="2" t="s">
        <v>268</v>
      </c>
      <c r="G242" s="2" t="s">
        <v>222</v>
      </c>
    </row>
    <row r="243" spans="1:7" x14ac:dyDescent="0.25">
      <c r="A243" t="s">
        <v>12</v>
      </c>
      <c r="B243" t="s">
        <v>123</v>
      </c>
      <c r="C243" s="16">
        <v>80128</v>
      </c>
      <c r="D243" s="2">
        <v>15000</v>
      </c>
      <c r="F243" s="2" t="s">
        <v>268</v>
      </c>
      <c r="G243" s="2" t="s">
        <v>222</v>
      </c>
    </row>
    <row r="244" spans="1:7" x14ac:dyDescent="0.25">
      <c r="A244" t="s">
        <v>17</v>
      </c>
      <c r="B244" t="s">
        <v>155</v>
      </c>
      <c r="C244" s="16">
        <v>80130</v>
      </c>
      <c r="D244" s="2">
        <v>25000</v>
      </c>
      <c r="F244" s="2" t="s">
        <v>268</v>
      </c>
      <c r="G244" s="2" t="s">
        <v>222</v>
      </c>
    </row>
    <row r="245" spans="1:7" x14ac:dyDescent="0.25">
      <c r="A245" t="s">
        <v>14</v>
      </c>
      <c r="B245" t="s">
        <v>190</v>
      </c>
      <c r="C245" s="16">
        <v>80135</v>
      </c>
      <c r="D245" s="2">
        <v>28000</v>
      </c>
      <c r="F245" s="2" t="s">
        <v>268</v>
      </c>
      <c r="G245" s="2" t="s">
        <v>222</v>
      </c>
    </row>
    <row r="246" spans="1:7" x14ac:dyDescent="0.25">
      <c r="A246" t="s">
        <v>15</v>
      </c>
      <c r="B246" t="s">
        <v>191</v>
      </c>
      <c r="C246" s="16">
        <v>80136</v>
      </c>
      <c r="D246" s="2">
        <v>24000</v>
      </c>
      <c r="F246" s="2" t="s">
        <v>268</v>
      </c>
      <c r="G246" s="2" t="s">
        <v>222</v>
      </c>
    </row>
    <row r="247" spans="1:7" x14ac:dyDescent="0.25">
      <c r="A247" t="s">
        <v>13</v>
      </c>
      <c r="B247" t="s">
        <v>158</v>
      </c>
      <c r="C247" s="16">
        <v>80137</v>
      </c>
      <c r="D247" s="2">
        <v>15000</v>
      </c>
      <c r="F247" s="2" t="s">
        <v>268</v>
      </c>
      <c r="G247" s="2" t="s">
        <v>222</v>
      </c>
    </row>
    <row r="248" spans="1:7" x14ac:dyDescent="0.25">
      <c r="A248" t="s">
        <v>22</v>
      </c>
      <c r="B248" t="s">
        <v>162</v>
      </c>
      <c r="C248" s="16">
        <v>80156</v>
      </c>
      <c r="D248" s="2">
        <v>40000</v>
      </c>
      <c r="F248" s="2" t="s">
        <v>268</v>
      </c>
      <c r="G248" s="2" t="s">
        <v>219</v>
      </c>
    </row>
    <row r="249" spans="1:7" x14ac:dyDescent="0.25">
      <c r="A249" t="s">
        <v>7</v>
      </c>
      <c r="B249" t="s">
        <v>123</v>
      </c>
      <c r="C249" s="16">
        <v>80160</v>
      </c>
      <c r="D249" s="2">
        <v>12000</v>
      </c>
      <c r="F249" s="2" t="s">
        <v>268</v>
      </c>
      <c r="G249" s="2" t="s">
        <v>222</v>
      </c>
    </row>
    <row r="250" spans="1:7" x14ac:dyDescent="0.25">
      <c r="A250" t="s">
        <v>72</v>
      </c>
      <c r="B250" t="s">
        <v>117</v>
      </c>
      <c r="C250" s="16">
        <v>80163</v>
      </c>
      <c r="D250" s="2">
        <v>19000</v>
      </c>
      <c r="F250" s="2" t="s">
        <v>268</v>
      </c>
      <c r="G250" s="2" t="s">
        <v>222</v>
      </c>
    </row>
    <row r="251" spans="1:7" x14ac:dyDescent="0.25">
      <c r="A251" t="s">
        <v>66</v>
      </c>
      <c r="B251" t="s">
        <v>137</v>
      </c>
      <c r="C251" s="16">
        <v>80177</v>
      </c>
      <c r="D251" s="2">
        <v>80000</v>
      </c>
      <c r="F251" s="2" t="s">
        <v>268</v>
      </c>
      <c r="G251" s="2" t="s">
        <v>222</v>
      </c>
    </row>
    <row r="252" spans="1:7" x14ac:dyDescent="0.25">
      <c r="A252" t="s">
        <v>73</v>
      </c>
      <c r="B252" t="s">
        <v>192</v>
      </c>
      <c r="C252" s="16">
        <v>80192</v>
      </c>
      <c r="D252" s="2">
        <v>22000</v>
      </c>
      <c r="F252" s="2" t="s">
        <v>268</v>
      </c>
      <c r="G252" s="2" t="s">
        <v>222</v>
      </c>
    </row>
    <row r="253" spans="1:7" x14ac:dyDescent="0.25">
      <c r="A253" t="s">
        <v>20</v>
      </c>
      <c r="B253" t="s">
        <v>155</v>
      </c>
      <c r="C253" s="16">
        <v>80195</v>
      </c>
      <c r="D253" s="2">
        <v>20000</v>
      </c>
      <c r="F253" s="2" t="s">
        <v>268</v>
      </c>
      <c r="G253" s="2" t="s">
        <v>219</v>
      </c>
    </row>
    <row r="254" spans="1:7" x14ac:dyDescent="0.25">
      <c r="A254" t="s">
        <v>69</v>
      </c>
      <c r="B254" t="s">
        <v>211</v>
      </c>
      <c r="C254" s="16">
        <v>80213</v>
      </c>
      <c r="D254" s="2">
        <v>33000</v>
      </c>
      <c r="F254" s="2" t="s">
        <v>268</v>
      </c>
      <c r="G254" s="2" t="s">
        <v>222</v>
      </c>
    </row>
    <row r="255" spans="1:7" x14ac:dyDescent="0.25">
      <c r="A255" t="s">
        <v>99</v>
      </c>
      <c r="B255" t="s">
        <v>155</v>
      </c>
      <c r="C255" s="16">
        <v>80237</v>
      </c>
      <c r="D255" s="2">
        <v>22000</v>
      </c>
      <c r="F255" s="2" t="s">
        <v>268</v>
      </c>
      <c r="G255" s="2" t="s">
        <v>222</v>
      </c>
    </row>
    <row r="256" spans="1:7" x14ac:dyDescent="0.25">
      <c r="A256" t="s">
        <v>100</v>
      </c>
      <c r="B256" t="s">
        <v>155</v>
      </c>
      <c r="C256" s="16">
        <v>80238</v>
      </c>
      <c r="D256" s="2">
        <v>22000</v>
      </c>
      <c r="F256" s="2" t="s">
        <v>268</v>
      </c>
      <c r="G256" s="2" t="s">
        <v>222</v>
      </c>
    </row>
    <row r="257" spans="1:7" x14ac:dyDescent="0.25">
      <c r="A257" t="s">
        <v>3</v>
      </c>
      <c r="B257" t="s">
        <v>130</v>
      </c>
      <c r="C257" s="16">
        <v>80242</v>
      </c>
      <c r="D257" s="2">
        <v>45000</v>
      </c>
      <c r="F257" s="2" t="s">
        <v>268</v>
      </c>
      <c r="G257" s="2" t="s">
        <v>219</v>
      </c>
    </row>
    <row r="258" spans="1:7" x14ac:dyDescent="0.25">
      <c r="A258" t="s">
        <v>1</v>
      </c>
      <c r="B258" t="s">
        <v>200</v>
      </c>
      <c r="C258" s="16">
        <v>80248</v>
      </c>
      <c r="D258" s="2">
        <v>50000</v>
      </c>
      <c r="F258" s="2" t="s">
        <v>268</v>
      </c>
      <c r="G258" s="2" t="s">
        <v>219</v>
      </c>
    </row>
    <row r="259" spans="1:7" x14ac:dyDescent="0.25">
      <c r="A259" t="s">
        <v>65</v>
      </c>
      <c r="B259" t="s">
        <v>193</v>
      </c>
      <c r="C259" s="16">
        <v>80250</v>
      </c>
      <c r="D259" s="2">
        <v>63750</v>
      </c>
      <c r="F259" s="2" t="s">
        <v>268</v>
      </c>
      <c r="G259" s="2" t="s">
        <v>219</v>
      </c>
    </row>
    <row r="260" spans="1:7" x14ac:dyDescent="0.25">
      <c r="A260" t="s">
        <v>10</v>
      </c>
      <c r="B260" t="s">
        <v>119</v>
      </c>
      <c r="C260" s="16">
        <v>80258</v>
      </c>
      <c r="D260" s="2">
        <v>22000</v>
      </c>
      <c r="F260" s="2" t="s">
        <v>268</v>
      </c>
      <c r="G260" s="2" t="s">
        <v>219</v>
      </c>
    </row>
    <row r="261" spans="1:7" x14ac:dyDescent="0.25">
      <c r="A261" t="s">
        <v>30</v>
      </c>
      <c r="B261" t="s">
        <v>122</v>
      </c>
      <c r="C261" s="16">
        <v>80309</v>
      </c>
      <c r="D261" s="2">
        <v>14000</v>
      </c>
      <c r="F261" s="2" t="s">
        <v>268</v>
      </c>
      <c r="G261" s="2" t="s">
        <v>222</v>
      </c>
    </row>
    <row r="262" spans="1:7" x14ac:dyDescent="0.25">
      <c r="A262" t="s">
        <v>186</v>
      </c>
      <c r="B262" t="s">
        <v>187</v>
      </c>
      <c r="C262" s="16">
        <v>80311</v>
      </c>
      <c r="D262" s="2">
        <v>28000</v>
      </c>
      <c r="F262" s="2" t="s">
        <v>268</v>
      </c>
      <c r="G262" s="2" t="s">
        <v>222</v>
      </c>
    </row>
    <row r="263" spans="1:7" x14ac:dyDescent="0.25">
      <c r="A263" t="s">
        <v>176</v>
      </c>
      <c r="B263" t="s">
        <v>144</v>
      </c>
      <c r="C263" s="16">
        <v>80342</v>
      </c>
      <c r="D263" s="2">
        <v>24000</v>
      </c>
      <c r="F263" s="2" t="s">
        <v>268</v>
      </c>
      <c r="G263" s="2" t="s">
        <v>222</v>
      </c>
    </row>
    <row r="264" spans="1:7" x14ac:dyDescent="0.25">
      <c r="A264" t="s">
        <v>188</v>
      </c>
      <c r="B264" t="s">
        <v>189</v>
      </c>
      <c r="C264" s="16">
        <v>80346</v>
      </c>
      <c r="D264" s="2">
        <v>25000</v>
      </c>
      <c r="F264" s="2" t="s">
        <v>268</v>
      </c>
      <c r="G264" s="2" t="s">
        <v>222</v>
      </c>
    </row>
    <row r="265" spans="1:7" x14ac:dyDescent="0.25">
      <c r="A265" t="s">
        <v>195</v>
      </c>
      <c r="B265" t="s">
        <v>196</v>
      </c>
      <c r="C265" s="16">
        <v>80350</v>
      </c>
      <c r="D265" s="2">
        <v>24000</v>
      </c>
      <c r="F265" s="2" t="s">
        <v>268</v>
      </c>
      <c r="G265" s="2" t="s">
        <v>222</v>
      </c>
    </row>
    <row r="266" spans="1:7" x14ac:dyDescent="0.25">
      <c r="A266" t="s">
        <v>197</v>
      </c>
      <c r="B266" t="s">
        <v>196</v>
      </c>
      <c r="C266" s="16">
        <v>80371</v>
      </c>
      <c r="D266" s="2">
        <v>24000</v>
      </c>
      <c r="F266" s="2" t="s">
        <v>268</v>
      </c>
      <c r="G266" s="2" t="s">
        <v>222</v>
      </c>
    </row>
    <row r="267" spans="1:7" x14ac:dyDescent="0.25">
      <c r="A267" t="s">
        <v>198</v>
      </c>
      <c r="B267" t="s">
        <v>199</v>
      </c>
      <c r="C267" s="16">
        <v>80399</v>
      </c>
      <c r="D267" s="2">
        <v>225000</v>
      </c>
      <c r="F267" s="2" t="s">
        <v>268</v>
      </c>
      <c r="G267" s="2" t="s">
        <v>218</v>
      </c>
    </row>
    <row r="268" spans="1:7" x14ac:dyDescent="0.25">
      <c r="A268" t="s">
        <v>203</v>
      </c>
      <c r="B268" t="s">
        <v>201</v>
      </c>
      <c r="C268" s="16">
        <v>80411</v>
      </c>
      <c r="D268" s="2">
        <v>30000</v>
      </c>
      <c r="F268" s="2" t="s">
        <v>268</v>
      </c>
      <c r="G268" s="2" t="s">
        <v>222</v>
      </c>
    </row>
    <row r="269" spans="1:7" x14ac:dyDescent="0.25">
      <c r="A269" t="s">
        <v>204</v>
      </c>
      <c r="B269" t="s">
        <v>205</v>
      </c>
      <c r="C269" s="16">
        <v>80413</v>
      </c>
      <c r="D269" s="2">
        <v>50000</v>
      </c>
      <c r="F269" s="2" t="s">
        <v>268</v>
      </c>
      <c r="G269" s="2" t="s">
        <v>222</v>
      </c>
    </row>
    <row r="270" spans="1:7" x14ac:dyDescent="0.25">
      <c r="A270" t="s">
        <v>206</v>
      </c>
      <c r="B270" t="s">
        <v>123</v>
      </c>
      <c r="C270" s="16">
        <v>80145</v>
      </c>
      <c r="D270" s="2">
        <v>12000</v>
      </c>
      <c r="F270" s="2" t="s">
        <v>268</v>
      </c>
      <c r="G270" s="2" t="s">
        <v>222</v>
      </c>
    </row>
    <row r="271" spans="1:7" x14ac:dyDescent="0.25">
      <c r="A271" t="s">
        <v>207</v>
      </c>
      <c r="B271" t="s">
        <v>119</v>
      </c>
      <c r="C271" s="16">
        <v>80417</v>
      </c>
      <c r="D271" s="2">
        <v>15000</v>
      </c>
      <c r="F271" s="2" t="s">
        <v>268</v>
      </c>
      <c r="G271" s="2" t="s">
        <v>222</v>
      </c>
    </row>
    <row r="272" spans="1:7" x14ac:dyDescent="0.25">
      <c r="A272" t="s">
        <v>208</v>
      </c>
      <c r="B272" t="s">
        <v>215</v>
      </c>
      <c r="C272" s="16">
        <v>80419</v>
      </c>
      <c r="D272" s="2">
        <v>60000</v>
      </c>
      <c r="F272" s="2" t="s">
        <v>268</v>
      </c>
      <c r="G272" s="2" t="s">
        <v>222</v>
      </c>
    </row>
    <row r="273" spans="1:7" x14ac:dyDescent="0.25">
      <c r="A273" t="s">
        <v>209</v>
      </c>
      <c r="B273" t="s">
        <v>190</v>
      </c>
      <c r="C273" s="16">
        <v>80423</v>
      </c>
      <c r="D273" s="2">
        <v>35000</v>
      </c>
      <c r="F273" s="2" t="s">
        <v>268</v>
      </c>
      <c r="G273" s="2" t="s">
        <v>222</v>
      </c>
    </row>
    <row r="274" spans="1:7" x14ac:dyDescent="0.25">
      <c r="A274" t="s">
        <v>202</v>
      </c>
      <c r="B274" t="s">
        <v>212</v>
      </c>
      <c r="C274" s="16">
        <v>80425</v>
      </c>
      <c r="D274" s="2">
        <v>32000</v>
      </c>
      <c r="F274" s="2" t="s">
        <v>268</v>
      </c>
      <c r="G274" s="2" t="s">
        <v>219</v>
      </c>
    </row>
    <row r="275" spans="1:7" x14ac:dyDescent="0.25">
      <c r="A275" t="s">
        <v>210</v>
      </c>
      <c r="B275" t="s">
        <v>148</v>
      </c>
      <c r="C275" s="16">
        <v>80427</v>
      </c>
      <c r="D275" s="2">
        <v>16000</v>
      </c>
      <c r="F275" s="2" t="s">
        <v>268</v>
      </c>
      <c r="G275" s="2" t="s">
        <v>222</v>
      </c>
    </row>
    <row r="276" spans="1:7" x14ac:dyDescent="0.25">
      <c r="A276" t="s">
        <v>225</v>
      </c>
      <c r="B276" t="s">
        <v>226</v>
      </c>
      <c r="C276" s="16">
        <v>80429</v>
      </c>
      <c r="D276" s="2">
        <v>20000</v>
      </c>
      <c r="F276" s="2" t="s">
        <v>268</v>
      </c>
      <c r="G276" s="2" t="s">
        <v>254</v>
      </c>
    </row>
    <row r="277" spans="1:7" x14ac:dyDescent="0.25">
      <c r="A277" t="s">
        <v>227</v>
      </c>
      <c r="B277" t="s">
        <v>228</v>
      </c>
      <c r="C277" s="16">
        <v>80433</v>
      </c>
      <c r="D277" s="2">
        <v>85000</v>
      </c>
      <c r="F277" s="2" t="s">
        <v>268</v>
      </c>
      <c r="G277" s="2" t="s">
        <v>254</v>
      </c>
    </row>
    <row r="278" spans="1:7" x14ac:dyDescent="0.25">
      <c r="A278" t="s">
        <v>229</v>
      </c>
      <c r="B278" t="s">
        <v>230</v>
      </c>
      <c r="C278" s="16">
        <v>80437</v>
      </c>
      <c r="D278" s="2">
        <v>22000</v>
      </c>
      <c r="F278" s="2" t="s">
        <v>268</v>
      </c>
      <c r="G278" s="2" t="s">
        <v>254</v>
      </c>
    </row>
    <row r="279" spans="1:7" x14ac:dyDescent="0.25">
      <c r="A279" t="s">
        <v>231</v>
      </c>
      <c r="B279" t="s">
        <v>232</v>
      </c>
      <c r="C279" s="16">
        <v>80443</v>
      </c>
      <c r="D279" s="2">
        <v>13000</v>
      </c>
      <c r="F279" s="2" t="s">
        <v>268</v>
      </c>
      <c r="G279" s="2" t="s">
        <v>254</v>
      </c>
    </row>
    <row r="280" spans="1:7" x14ac:dyDescent="0.25">
      <c r="A280" t="s">
        <v>233</v>
      </c>
      <c r="B280" t="s">
        <v>234</v>
      </c>
      <c r="C280" s="16">
        <v>80445</v>
      </c>
      <c r="D280" s="2">
        <v>25000</v>
      </c>
      <c r="F280" s="2" t="s">
        <v>268</v>
      </c>
      <c r="G280" s="2" t="s">
        <v>254</v>
      </c>
    </row>
    <row r="281" spans="1:7" x14ac:dyDescent="0.25">
      <c r="A281" t="s">
        <v>235</v>
      </c>
      <c r="B281" t="s">
        <v>236</v>
      </c>
      <c r="C281" s="16">
        <v>80449</v>
      </c>
      <c r="D281" s="2">
        <v>25000</v>
      </c>
      <c r="F281" s="2" t="s">
        <v>268</v>
      </c>
      <c r="G281" s="2" t="s">
        <v>254</v>
      </c>
    </row>
    <row r="282" spans="1:7" x14ac:dyDescent="0.25">
      <c r="A282" t="s">
        <v>237</v>
      </c>
      <c r="B282" t="s">
        <v>155</v>
      </c>
      <c r="C282" s="16">
        <v>80451</v>
      </c>
      <c r="D282" s="2">
        <v>24000</v>
      </c>
      <c r="F282" s="2" t="s">
        <v>268</v>
      </c>
      <c r="G282" s="2" t="s">
        <v>254</v>
      </c>
    </row>
    <row r="283" spans="1:7" x14ac:dyDescent="0.25">
      <c r="A283" t="s">
        <v>238</v>
      </c>
      <c r="B283" t="s">
        <v>148</v>
      </c>
      <c r="C283" s="16">
        <v>80455</v>
      </c>
      <c r="D283" s="2">
        <v>30000</v>
      </c>
      <c r="F283" s="2" t="s">
        <v>268</v>
      </c>
      <c r="G283" s="2" t="s">
        <v>254</v>
      </c>
    </row>
    <row r="284" spans="1:7" x14ac:dyDescent="0.25">
      <c r="A284" t="s">
        <v>239</v>
      </c>
      <c r="B284" t="s">
        <v>240</v>
      </c>
      <c r="C284" s="16">
        <v>80457</v>
      </c>
      <c r="D284" s="2">
        <v>25000</v>
      </c>
      <c r="F284" s="2" t="s">
        <v>268</v>
      </c>
      <c r="G284" s="2" t="s">
        <v>254</v>
      </c>
    </row>
    <row r="285" spans="1:7" x14ac:dyDescent="0.25">
      <c r="A285" t="s">
        <v>241</v>
      </c>
      <c r="B285" t="s">
        <v>242</v>
      </c>
      <c r="C285" s="16">
        <v>80459</v>
      </c>
      <c r="D285" s="2">
        <v>28000</v>
      </c>
      <c r="F285" s="2" t="s">
        <v>268</v>
      </c>
      <c r="G285" s="2" t="s">
        <v>254</v>
      </c>
    </row>
    <row r="286" spans="1:7" x14ac:dyDescent="0.25">
      <c r="A286" t="s">
        <v>243</v>
      </c>
      <c r="B286" t="s">
        <v>244</v>
      </c>
      <c r="C286" s="16">
        <v>80461</v>
      </c>
      <c r="D286" s="2">
        <v>45000</v>
      </c>
      <c r="F286" s="2" t="s">
        <v>268</v>
      </c>
      <c r="G286" s="2" t="s">
        <v>254</v>
      </c>
    </row>
    <row r="287" spans="1:7" x14ac:dyDescent="0.25">
      <c r="A287" t="s">
        <v>245</v>
      </c>
      <c r="B287" t="s">
        <v>246</v>
      </c>
      <c r="C287" s="16">
        <v>80465</v>
      </c>
      <c r="D287" s="2">
        <v>30000</v>
      </c>
      <c r="F287" s="2" t="s">
        <v>268</v>
      </c>
      <c r="G287" s="2" t="s">
        <v>254</v>
      </c>
    </row>
    <row r="288" spans="1:7" x14ac:dyDescent="0.25">
      <c r="A288" t="s">
        <v>247</v>
      </c>
      <c r="B288" t="s">
        <v>248</v>
      </c>
      <c r="C288" s="16">
        <v>80467</v>
      </c>
      <c r="D288" s="2">
        <v>22000</v>
      </c>
      <c r="F288" s="2" t="s">
        <v>268</v>
      </c>
      <c r="G288" s="2" t="s">
        <v>254</v>
      </c>
    </row>
    <row r="289" spans="1:7" x14ac:dyDescent="0.25">
      <c r="A289" t="s">
        <v>249</v>
      </c>
      <c r="B289" t="s">
        <v>127</v>
      </c>
      <c r="C289" s="16">
        <v>80469</v>
      </c>
      <c r="D289" s="2">
        <v>20000</v>
      </c>
      <c r="F289" s="2" t="s">
        <v>268</v>
      </c>
      <c r="G289" s="2" t="s">
        <v>254</v>
      </c>
    </row>
    <row r="290" spans="1:7" x14ac:dyDescent="0.25">
      <c r="A290" t="s">
        <v>250</v>
      </c>
      <c r="B290" t="s">
        <v>251</v>
      </c>
      <c r="C290" s="16">
        <v>80471</v>
      </c>
      <c r="D290" s="2">
        <v>85000</v>
      </c>
      <c r="F290" s="2" t="s">
        <v>268</v>
      </c>
      <c r="G290" s="2" t="s">
        <v>254</v>
      </c>
    </row>
    <row r="291" spans="1:7" x14ac:dyDescent="0.25">
      <c r="A291" t="s">
        <v>252</v>
      </c>
      <c r="B291" t="s">
        <v>253</v>
      </c>
      <c r="C291" s="16">
        <v>80473</v>
      </c>
      <c r="D291" s="2">
        <v>28000</v>
      </c>
      <c r="F291" s="2" t="s">
        <v>268</v>
      </c>
      <c r="G291" s="2" t="s">
        <v>254</v>
      </c>
    </row>
    <row r="292" spans="1:7" x14ac:dyDescent="0.25">
      <c r="A292" t="s">
        <v>37</v>
      </c>
      <c r="B292" t="s">
        <v>172</v>
      </c>
      <c r="C292" s="16">
        <v>80359</v>
      </c>
      <c r="D292" s="2">
        <v>16000</v>
      </c>
      <c r="F292" s="2" t="s">
        <v>268</v>
      </c>
      <c r="G292" s="2" t="s">
        <v>254</v>
      </c>
    </row>
    <row r="293" spans="1:7" x14ac:dyDescent="0.25">
      <c r="A293" t="s">
        <v>223</v>
      </c>
      <c r="B293" t="s">
        <v>224</v>
      </c>
      <c r="C293" s="16">
        <v>80393</v>
      </c>
      <c r="D293" s="2">
        <v>24000</v>
      </c>
      <c r="F293" s="2" t="s">
        <v>268</v>
      </c>
      <c r="G293" s="2" t="s">
        <v>254</v>
      </c>
    </row>
    <row r="294" spans="1:7" x14ac:dyDescent="0.25">
      <c r="A294" t="s">
        <v>102</v>
      </c>
      <c r="B294" t="s">
        <v>255</v>
      </c>
      <c r="C294" s="16">
        <v>80236</v>
      </c>
      <c r="D294" s="2">
        <v>35000</v>
      </c>
      <c r="F294" s="2" t="s">
        <v>268</v>
      </c>
      <c r="G294" s="2" t="s">
        <v>260</v>
      </c>
    </row>
    <row r="295" spans="1:7" x14ac:dyDescent="0.25">
      <c r="A295" t="s">
        <v>256</v>
      </c>
      <c r="B295" t="s">
        <v>257</v>
      </c>
      <c r="C295" s="16">
        <v>80407</v>
      </c>
      <c r="D295" s="2">
        <v>25000</v>
      </c>
      <c r="F295" s="2" t="s">
        <v>268</v>
      </c>
      <c r="G295" s="2" t="s">
        <v>260</v>
      </c>
    </row>
    <row r="296" spans="1:7" x14ac:dyDescent="0.25">
      <c r="A296" t="s">
        <v>258</v>
      </c>
      <c r="B296" t="s">
        <v>259</v>
      </c>
      <c r="C296" s="16">
        <v>80409</v>
      </c>
      <c r="D296" s="2">
        <v>60000</v>
      </c>
      <c r="F296" s="2" t="s">
        <v>268</v>
      </c>
      <c r="G296" s="2" t="s">
        <v>260</v>
      </c>
    </row>
    <row r="297" spans="1:7" x14ac:dyDescent="0.25">
      <c r="A297" t="s">
        <v>61</v>
      </c>
      <c r="B297" t="s">
        <v>117</v>
      </c>
      <c r="C297" s="16">
        <v>1004</v>
      </c>
      <c r="D297" s="2">
        <v>27000</v>
      </c>
      <c r="F297" s="2" t="s">
        <v>270</v>
      </c>
      <c r="G297" s="2" t="s">
        <v>219</v>
      </c>
    </row>
    <row r="298" spans="1:7" x14ac:dyDescent="0.25">
      <c r="A298" t="s">
        <v>40</v>
      </c>
      <c r="B298" t="s">
        <v>119</v>
      </c>
      <c r="C298" s="16">
        <v>1035</v>
      </c>
      <c r="D298" s="2">
        <v>20000</v>
      </c>
      <c r="F298" s="2" t="s">
        <v>270</v>
      </c>
      <c r="G298" s="2" t="s">
        <v>219</v>
      </c>
    </row>
    <row r="299" spans="1:7" x14ac:dyDescent="0.25">
      <c r="A299" t="s">
        <v>46</v>
      </c>
      <c r="B299" t="s">
        <v>120</v>
      </c>
      <c r="C299" s="16">
        <v>1061</v>
      </c>
      <c r="D299" s="2">
        <v>30000</v>
      </c>
      <c r="F299" s="2" t="s">
        <v>270</v>
      </c>
      <c r="G299" s="2" t="s">
        <v>219</v>
      </c>
    </row>
    <row r="300" spans="1:7" x14ac:dyDescent="0.25">
      <c r="A300" t="s">
        <v>48</v>
      </c>
      <c r="B300" t="s">
        <v>121</v>
      </c>
      <c r="C300" s="16">
        <v>1072</v>
      </c>
      <c r="D300" s="2">
        <v>32000</v>
      </c>
      <c r="F300" s="2" t="s">
        <v>270</v>
      </c>
      <c r="G300" s="2" t="s">
        <v>219</v>
      </c>
    </row>
    <row r="301" spans="1:7" x14ac:dyDescent="0.25">
      <c r="A301" t="s">
        <v>31</v>
      </c>
      <c r="B301" t="s">
        <v>122</v>
      </c>
      <c r="C301" s="16">
        <v>1100</v>
      </c>
      <c r="D301" s="2">
        <v>16000</v>
      </c>
      <c r="F301" s="2" t="s">
        <v>270</v>
      </c>
      <c r="G301" s="2" t="s">
        <v>222</v>
      </c>
    </row>
    <row r="302" spans="1:7" x14ac:dyDescent="0.25">
      <c r="A302" t="s">
        <v>32</v>
      </c>
      <c r="B302" t="s">
        <v>123</v>
      </c>
      <c r="C302" s="16">
        <v>1102</v>
      </c>
      <c r="D302" s="2">
        <v>12000</v>
      </c>
      <c r="F302" s="2" t="s">
        <v>270</v>
      </c>
      <c r="G302" s="2" t="s">
        <v>219</v>
      </c>
    </row>
    <row r="303" spans="1:7" x14ac:dyDescent="0.25">
      <c r="A303" t="s">
        <v>43</v>
      </c>
      <c r="B303" t="s">
        <v>124</v>
      </c>
      <c r="C303" s="16">
        <v>1111</v>
      </c>
      <c r="D303" s="2">
        <v>45000</v>
      </c>
      <c r="F303" s="2" t="s">
        <v>270</v>
      </c>
      <c r="G303" s="2" t="s">
        <v>219</v>
      </c>
    </row>
    <row r="304" spans="1:7" x14ac:dyDescent="0.25">
      <c r="A304" t="s">
        <v>60</v>
      </c>
      <c r="B304" t="s">
        <v>125</v>
      </c>
      <c r="C304" s="16">
        <v>1112</v>
      </c>
      <c r="D304" s="2">
        <v>36000</v>
      </c>
      <c r="F304" s="2" t="s">
        <v>270</v>
      </c>
      <c r="G304" s="2" t="s">
        <v>219</v>
      </c>
    </row>
    <row r="305" spans="1:7" x14ac:dyDescent="0.25">
      <c r="A305" t="s">
        <v>52</v>
      </c>
      <c r="B305" t="s">
        <v>123</v>
      </c>
      <c r="C305" s="16">
        <v>1113</v>
      </c>
      <c r="D305" s="2">
        <v>12000</v>
      </c>
      <c r="F305" s="2" t="s">
        <v>270</v>
      </c>
      <c r="G305" s="2" t="s">
        <v>219</v>
      </c>
    </row>
    <row r="306" spans="1:7" x14ac:dyDescent="0.25">
      <c r="A306" t="s">
        <v>44</v>
      </c>
      <c r="B306" t="s">
        <v>213</v>
      </c>
      <c r="C306" s="16">
        <v>1114</v>
      </c>
      <c r="D306" s="2">
        <v>85000</v>
      </c>
      <c r="F306" s="2" t="s">
        <v>270</v>
      </c>
      <c r="G306" s="2" t="s">
        <v>219</v>
      </c>
    </row>
    <row r="307" spans="1:7" x14ac:dyDescent="0.25">
      <c r="A307" t="s">
        <v>2</v>
      </c>
      <c r="B307" t="s">
        <v>128</v>
      </c>
      <c r="C307" s="16">
        <v>1116</v>
      </c>
      <c r="D307" s="2">
        <v>60000</v>
      </c>
      <c r="F307" s="2" t="s">
        <v>270</v>
      </c>
      <c r="G307" s="2" t="s">
        <v>219</v>
      </c>
    </row>
    <row r="308" spans="1:7" x14ac:dyDescent="0.25">
      <c r="A308" t="s">
        <v>53</v>
      </c>
      <c r="B308" t="s">
        <v>123</v>
      </c>
      <c r="C308" s="16">
        <v>1117</v>
      </c>
      <c r="D308" s="2">
        <v>12000</v>
      </c>
      <c r="F308" s="2" t="s">
        <v>270</v>
      </c>
      <c r="G308" s="2" t="s">
        <v>219</v>
      </c>
    </row>
    <row r="309" spans="1:7" x14ac:dyDescent="0.25">
      <c r="A309" t="s">
        <v>51</v>
      </c>
      <c r="B309" t="s">
        <v>129</v>
      </c>
      <c r="C309" s="16">
        <v>1120</v>
      </c>
      <c r="D309" s="2">
        <v>60000</v>
      </c>
      <c r="F309" s="2" t="s">
        <v>270</v>
      </c>
      <c r="G309" s="2" t="s">
        <v>219</v>
      </c>
    </row>
    <row r="310" spans="1:7" x14ac:dyDescent="0.25">
      <c r="A310" t="s">
        <v>45</v>
      </c>
      <c r="B310" t="s">
        <v>130</v>
      </c>
      <c r="C310" s="16">
        <v>1121</v>
      </c>
      <c r="D310" s="2">
        <v>34000</v>
      </c>
      <c r="F310" s="2" t="s">
        <v>270</v>
      </c>
      <c r="G310" s="2" t="s">
        <v>219</v>
      </c>
    </row>
    <row r="311" spans="1:7" x14ac:dyDescent="0.25">
      <c r="A311" t="s">
        <v>57</v>
      </c>
      <c r="B311" t="s">
        <v>131</v>
      </c>
      <c r="C311" s="16">
        <v>1122</v>
      </c>
      <c r="D311" s="2">
        <v>40000</v>
      </c>
      <c r="F311" s="2" t="s">
        <v>270</v>
      </c>
      <c r="G311" s="2" t="s">
        <v>219</v>
      </c>
    </row>
    <row r="312" spans="1:7" x14ac:dyDescent="0.25">
      <c r="A312" t="s">
        <v>67</v>
      </c>
      <c r="B312" t="s">
        <v>164</v>
      </c>
      <c r="C312" s="16">
        <v>1123</v>
      </c>
      <c r="D312" s="2">
        <v>23000</v>
      </c>
      <c r="F312" s="2" t="s">
        <v>270</v>
      </c>
      <c r="G312" s="2" t="s">
        <v>219</v>
      </c>
    </row>
    <row r="313" spans="1:7" x14ac:dyDescent="0.25">
      <c r="A313" t="s">
        <v>56</v>
      </c>
      <c r="B313" t="s">
        <v>123</v>
      </c>
      <c r="C313" s="16">
        <v>1125</v>
      </c>
      <c r="D313" s="2">
        <v>12000</v>
      </c>
      <c r="F313" s="2" t="s">
        <v>270</v>
      </c>
      <c r="G313" s="2" t="s">
        <v>219</v>
      </c>
    </row>
    <row r="314" spans="1:7" x14ac:dyDescent="0.25">
      <c r="A314" t="s">
        <v>50</v>
      </c>
      <c r="B314" t="s">
        <v>123</v>
      </c>
      <c r="C314" s="16">
        <v>1135</v>
      </c>
      <c r="D314" s="2">
        <v>12000</v>
      </c>
      <c r="F314" s="2" t="s">
        <v>270</v>
      </c>
      <c r="G314" s="2" t="s">
        <v>219</v>
      </c>
    </row>
    <row r="315" spans="1:7" x14ac:dyDescent="0.25">
      <c r="A315" t="s">
        <v>59</v>
      </c>
      <c r="B315" t="s">
        <v>194</v>
      </c>
      <c r="C315" s="16">
        <v>1137</v>
      </c>
      <c r="D315" s="2">
        <v>75000</v>
      </c>
      <c r="F315" s="2" t="s">
        <v>270</v>
      </c>
      <c r="G315" s="2" t="s">
        <v>219</v>
      </c>
    </row>
    <row r="316" spans="1:7" x14ac:dyDescent="0.25">
      <c r="A316" t="s">
        <v>54</v>
      </c>
      <c r="B316" t="s">
        <v>133</v>
      </c>
      <c r="C316" s="16">
        <v>1139</v>
      </c>
      <c r="D316" s="2">
        <v>125000</v>
      </c>
      <c r="F316" s="2" t="s">
        <v>270</v>
      </c>
      <c r="G316" s="2" t="s">
        <v>218</v>
      </c>
    </row>
    <row r="317" spans="1:7" x14ac:dyDescent="0.25">
      <c r="A317" t="s">
        <v>58</v>
      </c>
      <c r="B317" t="s">
        <v>130</v>
      </c>
      <c r="C317" s="16">
        <v>1142</v>
      </c>
      <c r="D317" s="2">
        <v>36000</v>
      </c>
      <c r="F317" s="2" t="s">
        <v>270</v>
      </c>
      <c r="G317" s="2" t="s">
        <v>219</v>
      </c>
    </row>
    <row r="318" spans="1:7" x14ac:dyDescent="0.25">
      <c r="A318" t="s">
        <v>49</v>
      </c>
      <c r="B318" t="s">
        <v>134</v>
      </c>
      <c r="C318" s="16">
        <v>1143</v>
      </c>
      <c r="D318" s="2">
        <v>32000</v>
      </c>
      <c r="F318" s="2" t="s">
        <v>270</v>
      </c>
      <c r="G318" s="2" t="s">
        <v>219</v>
      </c>
    </row>
    <row r="319" spans="1:7" x14ac:dyDescent="0.25">
      <c r="A319" t="s">
        <v>62</v>
      </c>
      <c r="B319" t="s">
        <v>134</v>
      </c>
      <c r="C319" s="16">
        <v>1145</v>
      </c>
      <c r="D319" s="2">
        <v>32000</v>
      </c>
      <c r="F319" s="2" t="s">
        <v>270</v>
      </c>
      <c r="G319" s="2" t="s">
        <v>219</v>
      </c>
    </row>
    <row r="320" spans="1:7" x14ac:dyDescent="0.25">
      <c r="A320" t="s">
        <v>42</v>
      </c>
      <c r="B320" t="s">
        <v>135</v>
      </c>
      <c r="C320" s="16">
        <v>1147</v>
      </c>
      <c r="D320" s="2">
        <v>27600</v>
      </c>
      <c r="F320" s="2" t="s">
        <v>270</v>
      </c>
      <c r="G320" s="2" t="s">
        <v>219</v>
      </c>
    </row>
    <row r="321" spans="1:7" x14ac:dyDescent="0.25">
      <c r="A321" t="s">
        <v>63</v>
      </c>
      <c r="B321" t="s">
        <v>136</v>
      </c>
      <c r="C321" s="16">
        <v>1149</v>
      </c>
      <c r="D321" s="2">
        <v>65000</v>
      </c>
      <c r="F321" s="2" t="s">
        <v>270</v>
      </c>
      <c r="G321" s="2" t="s">
        <v>219</v>
      </c>
    </row>
    <row r="322" spans="1:7" x14ac:dyDescent="0.25">
      <c r="A322" t="s">
        <v>47</v>
      </c>
      <c r="B322" t="s">
        <v>138</v>
      </c>
      <c r="C322" s="16">
        <v>1150</v>
      </c>
      <c r="D322" s="2">
        <v>125000</v>
      </c>
      <c r="F322" s="2" t="s">
        <v>270</v>
      </c>
      <c r="G322" s="2" t="s">
        <v>218</v>
      </c>
    </row>
    <row r="323" spans="1:7" x14ac:dyDescent="0.25">
      <c r="A323" t="s">
        <v>55</v>
      </c>
      <c r="B323" t="s">
        <v>214</v>
      </c>
      <c r="C323" s="16">
        <v>1151</v>
      </c>
      <c r="D323" s="2">
        <v>60000</v>
      </c>
      <c r="F323" s="2" t="s">
        <v>270</v>
      </c>
      <c r="G323" s="2" t="s">
        <v>275</v>
      </c>
    </row>
    <row r="324" spans="1:7" x14ac:dyDescent="0.25">
      <c r="A324" t="s">
        <v>33</v>
      </c>
      <c r="B324" t="s">
        <v>140</v>
      </c>
      <c r="C324" s="16">
        <v>1166</v>
      </c>
      <c r="D324" s="2">
        <v>125000</v>
      </c>
      <c r="F324" s="2" t="s">
        <v>270</v>
      </c>
      <c r="G324" s="2" t="s">
        <v>218</v>
      </c>
    </row>
    <row r="325" spans="1:7" x14ac:dyDescent="0.25">
      <c r="A325" t="s">
        <v>74</v>
      </c>
      <c r="B325" t="s">
        <v>141</v>
      </c>
      <c r="C325" s="16">
        <v>1170</v>
      </c>
      <c r="D325" s="2">
        <v>35000</v>
      </c>
      <c r="F325" s="2" t="s">
        <v>270</v>
      </c>
      <c r="G325" s="2" t="s">
        <v>220</v>
      </c>
    </row>
    <row r="326" spans="1:7" x14ac:dyDescent="0.25">
      <c r="A326" t="s">
        <v>36</v>
      </c>
      <c r="B326" t="s">
        <v>142</v>
      </c>
      <c r="C326" s="16">
        <v>1173</v>
      </c>
      <c r="D326" s="2">
        <v>80000</v>
      </c>
      <c r="F326" s="2" t="s">
        <v>270</v>
      </c>
      <c r="G326" s="2" t="s">
        <v>222</v>
      </c>
    </row>
    <row r="327" spans="1:7" x14ac:dyDescent="0.25">
      <c r="A327" t="s">
        <v>38</v>
      </c>
      <c r="B327" t="s">
        <v>120</v>
      </c>
      <c r="C327" s="16">
        <v>1175</v>
      </c>
      <c r="D327" s="2">
        <v>27000</v>
      </c>
      <c r="F327" s="2" t="s">
        <v>270</v>
      </c>
      <c r="G327" s="2" t="s">
        <v>219</v>
      </c>
    </row>
    <row r="328" spans="1:7" x14ac:dyDescent="0.25">
      <c r="A328" t="s">
        <v>39</v>
      </c>
      <c r="B328" t="s">
        <v>117</v>
      </c>
      <c r="C328" s="16">
        <v>1176</v>
      </c>
      <c r="D328" s="2">
        <v>22000</v>
      </c>
      <c r="F328" s="2" t="s">
        <v>270</v>
      </c>
      <c r="G328" s="2" t="s">
        <v>219</v>
      </c>
    </row>
    <row r="329" spans="1:7" x14ac:dyDescent="0.25">
      <c r="A329" t="s">
        <v>263</v>
      </c>
      <c r="B329" t="s">
        <v>146</v>
      </c>
      <c r="C329" s="16">
        <v>1178</v>
      </c>
      <c r="D329" s="2">
        <v>25000</v>
      </c>
      <c r="F329" s="2" t="s">
        <v>270</v>
      </c>
      <c r="G329" s="2" t="s">
        <v>219</v>
      </c>
    </row>
    <row r="330" spans="1:7" x14ac:dyDescent="0.25">
      <c r="A330" t="s">
        <v>264</v>
      </c>
      <c r="B330" t="s">
        <v>144</v>
      </c>
      <c r="C330" s="16">
        <v>1179</v>
      </c>
      <c r="D330" s="2">
        <v>38000</v>
      </c>
      <c r="F330" s="2" t="s">
        <v>270</v>
      </c>
      <c r="G330" s="2" t="s">
        <v>219</v>
      </c>
    </row>
    <row r="331" spans="1:7" x14ac:dyDescent="0.25">
      <c r="A331" t="s">
        <v>265</v>
      </c>
      <c r="B331" t="s">
        <v>144</v>
      </c>
      <c r="C331" s="16">
        <v>1180</v>
      </c>
      <c r="D331" s="2">
        <v>27000</v>
      </c>
      <c r="F331" s="2" t="s">
        <v>270</v>
      </c>
      <c r="G331" s="2" t="s">
        <v>219</v>
      </c>
    </row>
    <row r="332" spans="1:7" x14ac:dyDescent="0.25">
      <c r="A332" t="s">
        <v>35</v>
      </c>
      <c r="B332" t="s">
        <v>146</v>
      </c>
      <c r="C332" s="16">
        <v>80003</v>
      </c>
      <c r="D332" s="2">
        <v>36000</v>
      </c>
      <c r="F332" s="2" t="s">
        <v>270</v>
      </c>
      <c r="G332" s="2" t="s">
        <v>219</v>
      </c>
    </row>
    <row r="333" spans="1:7" x14ac:dyDescent="0.25">
      <c r="A333" t="s">
        <v>266</v>
      </c>
      <c r="B333" t="s">
        <v>144</v>
      </c>
      <c r="C333" s="16">
        <v>80007</v>
      </c>
      <c r="D333" s="2">
        <v>36000</v>
      </c>
      <c r="F333" s="2" t="s">
        <v>270</v>
      </c>
      <c r="G333" s="2" t="s">
        <v>219</v>
      </c>
    </row>
    <row r="334" spans="1:7" x14ac:dyDescent="0.25">
      <c r="A334" t="s">
        <v>68</v>
      </c>
      <c r="B334" t="s">
        <v>120</v>
      </c>
      <c r="C334" s="16">
        <v>80081</v>
      </c>
      <c r="D334" s="2">
        <v>20000</v>
      </c>
      <c r="F334" s="2" t="s">
        <v>270</v>
      </c>
      <c r="G334" s="2" t="s">
        <v>219</v>
      </c>
    </row>
    <row r="335" spans="1:7" x14ac:dyDescent="0.25">
      <c r="A335" t="s">
        <v>267</v>
      </c>
      <c r="B335" t="s">
        <v>144</v>
      </c>
      <c r="C335" s="16">
        <v>80083</v>
      </c>
      <c r="D335" s="2">
        <v>27000</v>
      </c>
      <c r="F335" s="2" t="s">
        <v>270</v>
      </c>
      <c r="G335" s="2" t="s">
        <v>219</v>
      </c>
    </row>
    <row r="336" spans="1:7" x14ac:dyDescent="0.25">
      <c r="A336" t="s">
        <v>6</v>
      </c>
      <c r="B336" t="s">
        <v>148</v>
      </c>
      <c r="C336" s="16">
        <v>80094</v>
      </c>
      <c r="D336" s="2">
        <v>35000</v>
      </c>
      <c r="F336" s="2" t="s">
        <v>270</v>
      </c>
      <c r="G336" s="2" t="s">
        <v>219</v>
      </c>
    </row>
    <row r="337" spans="1:7" x14ac:dyDescent="0.25">
      <c r="A337" t="s">
        <v>269</v>
      </c>
      <c r="B337" t="s">
        <v>144</v>
      </c>
      <c r="C337" s="16">
        <v>80110</v>
      </c>
      <c r="D337" s="2">
        <v>25000</v>
      </c>
      <c r="F337" s="2" t="s">
        <v>270</v>
      </c>
      <c r="G337" s="2" t="s">
        <v>219</v>
      </c>
    </row>
    <row r="338" spans="1:7" x14ac:dyDescent="0.25">
      <c r="A338" t="s">
        <v>18</v>
      </c>
      <c r="B338" t="s">
        <v>151</v>
      </c>
      <c r="C338" s="16">
        <v>80125</v>
      </c>
      <c r="D338" s="2">
        <v>15000</v>
      </c>
      <c r="F338" s="2" t="s">
        <v>270</v>
      </c>
      <c r="G338" s="2" t="s">
        <v>222</v>
      </c>
    </row>
    <row r="339" spans="1:7" x14ac:dyDescent="0.25">
      <c r="A339" t="s">
        <v>16</v>
      </c>
      <c r="B339" t="s">
        <v>153</v>
      </c>
      <c r="C339" s="16">
        <v>80127</v>
      </c>
      <c r="D339" s="2">
        <v>40000</v>
      </c>
      <c r="F339" s="2" t="s">
        <v>270</v>
      </c>
      <c r="G339" s="2" t="s">
        <v>222</v>
      </c>
    </row>
    <row r="340" spans="1:7" x14ac:dyDescent="0.25">
      <c r="A340" t="s">
        <v>12</v>
      </c>
      <c r="B340" t="s">
        <v>123</v>
      </c>
      <c r="C340" s="16">
        <v>80128</v>
      </c>
      <c r="D340" s="2">
        <v>15000</v>
      </c>
      <c r="F340" s="2" t="s">
        <v>270</v>
      </c>
      <c r="G340" s="2" t="s">
        <v>222</v>
      </c>
    </row>
    <row r="341" spans="1:7" x14ac:dyDescent="0.25">
      <c r="A341" t="s">
        <v>17</v>
      </c>
      <c r="B341" t="s">
        <v>155</v>
      </c>
      <c r="C341" s="16">
        <v>80130</v>
      </c>
      <c r="D341" s="2">
        <v>25000</v>
      </c>
      <c r="F341" s="2" t="s">
        <v>270</v>
      </c>
      <c r="G341" s="2" t="s">
        <v>222</v>
      </c>
    </row>
    <row r="342" spans="1:7" x14ac:dyDescent="0.25">
      <c r="A342" t="s">
        <v>14</v>
      </c>
      <c r="B342" t="s">
        <v>190</v>
      </c>
      <c r="C342" s="16">
        <v>80135</v>
      </c>
      <c r="D342" s="2">
        <v>28000</v>
      </c>
      <c r="F342" s="2" t="s">
        <v>270</v>
      </c>
      <c r="G342" s="2" t="s">
        <v>222</v>
      </c>
    </row>
    <row r="343" spans="1:7" x14ac:dyDescent="0.25">
      <c r="A343" t="s">
        <v>15</v>
      </c>
      <c r="B343" t="s">
        <v>191</v>
      </c>
      <c r="C343" s="16">
        <v>80136</v>
      </c>
      <c r="D343" s="2">
        <v>24000</v>
      </c>
      <c r="F343" s="2" t="s">
        <v>270</v>
      </c>
      <c r="G343" s="2" t="s">
        <v>222</v>
      </c>
    </row>
    <row r="344" spans="1:7" x14ac:dyDescent="0.25">
      <c r="A344" t="s">
        <v>13</v>
      </c>
      <c r="B344" t="s">
        <v>158</v>
      </c>
      <c r="C344" s="16">
        <v>80137</v>
      </c>
      <c r="D344" s="2">
        <v>15000</v>
      </c>
      <c r="F344" s="2" t="s">
        <v>270</v>
      </c>
      <c r="G344" s="2" t="s">
        <v>222</v>
      </c>
    </row>
    <row r="345" spans="1:7" x14ac:dyDescent="0.25">
      <c r="A345" t="s">
        <v>22</v>
      </c>
      <c r="B345" t="s">
        <v>162</v>
      </c>
      <c r="C345" s="16">
        <v>80156</v>
      </c>
      <c r="D345" s="2">
        <v>40000</v>
      </c>
      <c r="F345" s="2" t="s">
        <v>270</v>
      </c>
      <c r="G345" s="2" t="s">
        <v>219</v>
      </c>
    </row>
    <row r="346" spans="1:7" x14ac:dyDescent="0.25">
      <c r="A346" t="s">
        <v>7</v>
      </c>
      <c r="B346" t="s">
        <v>123</v>
      </c>
      <c r="C346" s="16">
        <v>80160</v>
      </c>
      <c r="D346" s="2">
        <v>12000</v>
      </c>
      <c r="F346" s="2" t="s">
        <v>270</v>
      </c>
      <c r="G346" s="2" t="s">
        <v>222</v>
      </c>
    </row>
    <row r="347" spans="1:7" x14ac:dyDescent="0.25">
      <c r="A347" t="s">
        <v>72</v>
      </c>
      <c r="B347" t="s">
        <v>117</v>
      </c>
      <c r="C347" s="16">
        <v>80163</v>
      </c>
      <c r="D347" s="2">
        <v>19000</v>
      </c>
      <c r="F347" s="2" t="s">
        <v>270</v>
      </c>
      <c r="G347" s="2" t="s">
        <v>222</v>
      </c>
    </row>
    <row r="348" spans="1:7" x14ac:dyDescent="0.25">
      <c r="A348" t="s">
        <v>66</v>
      </c>
      <c r="B348" t="s">
        <v>137</v>
      </c>
      <c r="C348" s="16">
        <v>80177</v>
      </c>
      <c r="D348" s="2">
        <v>80000</v>
      </c>
      <c r="F348" s="2" t="s">
        <v>270</v>
      </c>
      <c r="G348" s="2" t="s">
        <v>222</v>
      </c>
    </row>
    <row r="349" spans="1:7" x14ac:dyDescent="0.25">
      <c r="A349" t="s">
        <v>73</v>
      </c>
      <c r="B349" t="s">
        <v>192</v>
      </c>
      <c r="C349" s="16">
        <v>80192</v>
      </c>
      <c r="D349" s="2">
        <v>22000</v>
      </c>
      <c r="F349" s="2" t="s">
        <v>270</v>
      </c>
      <c r="G349" s="2" t="s">
        <v>222</v>
      </c>
    </row>
    <row r="350" spans="1:7" x14ac:dyDescent="0.25">
      <c r="A350" t="s">
        <v>20</v>
      </c>
      <c r="B350" t="s">
        <v>155</v>
      </c>
      <c r="C350" s="16">
        <v>80195</v>
      </c>
      <c r="D350" s="2">
        <v>20000</v>
      </c>
      <c r="F350" s="2" t="s">
        <v>270</v>
      </c>
      <c r="G350" s="2" t="s">
        <v>219</v>
      </c>
    </row>
    <row r="351" spans="1:7" x14ac:dyDescent="0.25">
      <c r="A351" t="s">
        <v>69</v>
      </c>
      <c r="B351" t="s">
        <v>211</v>
      </c>
      <c r="C351" s="16">
        <v>80213</v>
      </c>
      <c r="D351" s="2">
        <v>33000</v>
      </c>
      <c r="F351" s="2" t="s">
        <v>270</v>
      </c>
      <c r="G351" s="2" t="s">
        <v>222</v>
      </c>
    </row>
    <row r="352" spans="1:7" x14ac:dyDescent="0.25">
      <c r="A352" t="s">
        <v>99</v>
      </c>
      <c r="B352" t="s">
        <v>155</v>
      </c>
      <c r="C352" s="16">
        <v>80237</v>
      </c>
      <c r="D352" s="2">
        <v>22000</v>
      </c>
      <c r="F352" s="2" t="s">
        <v>270</v>
      </c>
      <c r="G352" s="2" t="s">
        <v>222</v>
      </c>
    </row>
    <row r="353" spans="1:7" x14ac:dyDescent="0.25">
      <c r="A353" t="s">
        <v>100</v>
      </c>
      <c r="B353" t="s">
        <v>155</v>
      </c>
      <c r="C353" s="16">
        <v>80238</v>
      </c>
      <c r="D353" s="2">
        <v>22000</v>
      </c>
      <c r="F353" s="2" t="s">
        <v>270</v>
      </c>
      <c r="G353" s="2" t="s">
        <v>222</v>
      </c>
    </row>
    <row r="354" spans="1:7" x14ac:dyDescent="0.25">
      <c r="A354" t="s">
        <v>3</v>
      </c>
      <c r="B354" t="s">
        <v>130</v>
      </c>
      <c r="C354" s="16">
        <v>80242</v>
      </c>
      <c r="D354" s="2">
        <v>45000</v>
      </c>
      <c r="F354" s="2" t="s">
        <v>270</v>
      </c>
      <c r="G354" s="2" t="s">
        <v>219</v>
      </c>
    </row>
    <row r="355" spans="1:7" x14ac:dyDescent="0.25">
      <c r="A355" t="s">
        <v>1</v>
      </c>
      <c r="B355" t="s">
        <v>200</v>
      </c>
      <c r="C355" s="16">
        <v>80248</v>
      </c>
      <c r="D355" s="2">
        <v>50000</v>
      </c>
      <c r="F355" s="2" t="s">
        <v>270</v>
      </c>
      <c r="G355" s="2" t="s">
        <v>219</v>
      </c>
    </row>
    <row r="356" spans="1:7" x14ac:dyDescent="0.25">
      <c r="A356" t="s">
        <v>65</v>
      </c>
      <c r="B356" t="s">
        <v>193</v>
      </c>
      <c r="C356" s="16">
        <v>80250</v>
      </c>
      <c r="D356" s="2">
        <v>63750</v>
      </c>
      <c r="F356" s="2" t="s">
        <v>270</v>
      </c>
      <c r="G356" s="2" t="s">
        <v>219</v>
      </c>
    </row>
    <row r="357" spans="1:7" x14ac:dyDescent="0.25">
      <c r="A357" t="s">
        <v>10</v>
      </c>
      <c r="B357" t="s">
        <v>119</v>
      </c>
      <c r="C357" s="16">
        <v>80258</v>
      </c>
      <c r="D357" s="2">
        <v>22000</v>
      </c>
      <c r="F357" s="2" t="s">
        <v>270</v>
      </c>
      <c r="G357" s="2" t="s">
        <v>219</v>
      </c>
    </row>
    <row r="358" spans="1:7" x14ac:dyDescent="0.25">
      <c r="A358" t="s">
        <v>30</v>
      </c>
      <c r="B358" t="s">
        <v>122</v>
      </c>
      <c r="C358" s="16">
        <v>80309</v>
      </c>
      <c r="D358" s="2">
        <v>14000</v>
      </c>
      <c r="F358" s="2" t="s">
        <v>270</v>
      </c>
      <c r="G358" s="2" t="s">
        <v>222</v>
      </c>
    </row>
    <row r="359" spans="1:7" x14ac:dyDescent="0.25">
      <c r="A359" t="s">
        <v>186</v>
      </c>
      <c r="B359" t="s">
        <v>187</v>
      </c>
      <c r="C359" s="16">
        <v>80311</v>
      </c>
      <c r="D359" s="2">
        <v>28000</v>
      </c>
      <c r="F359" s="2" t="s">
        <v>270</v>
      </c>
      <c r="G359" s="2" t="s">
        <v>222</v>
      </c>
    </row>
    <row r="360" spans="1:7" x14ac:dyDescent="0.25">
      <c r="A360" t="s">
        <v>176</v>
      </c>
      <c r="B360" t="s">
        <v>144</v>
      </c>
      <c r="C360" s="16">
        <v>80342</v>
      </c>
      <c r="D360" s="2">
        <v>24000</v>
      </c>
      <c r="F360" s="2" t="s">
        <v>270</v>
      </c>
      <c r="G360" s="2" t="s">
        <v>222</v>
      </c>
    </row>
    <row r="361" spans="1:7" x14ac:dyDescent="0.25">
      <c r="A361" t="s">
        <v>188</v>
      </c>
      <c r="B361" t="s">
        <v>189</v>
      </c>
      <c r="C361" s="16">
        <v>80346</v>
      </c>
      <c r="D361" s="2">
        <v>25000</v>
      </c>
      <c r="F361" s="2" t="s">
        <v>270</v>
      </c>
      <c r="G361" s="2" t="s">
        <v>222</v>
      </c>
    </row>
    <row r="362" spans="1:7" x14ac:dyDescent="0.25">
      <c r="A362" t="s">
        <v>195</v>
      </c>
      <c r="B362" t="s">
        <v>196</v>
      </c>
      <c r="C362" s="16">
        <v>80350</v>
      </c>
      <c r="D362" s="2">
        <v>24000</v>
      </c>
      <c r="F362" s="2" t="s">
        <v>270</v>
      </c>
      <c r="G362" s="2" t="s">
        <v>222</v>
      </c>
    </row>
    <row r="363" spans="1:7" x14ac:dyDescent="0.25">
      <c r="A363" t="s">
        <v>197</v>
      </c>
      <c r="B363" t="s">
        <v>196</v>
      </c>
      <c r="C363" s="16">
        <v>80371</v>
      </c>
      <c r="D363" s="2">
        <v>24000</v>
      </c>
      <c r="F363" s="2" t="s">
        <v>270</v>
      </c>
      <c r="G363" s="2" t="s">
        <v>222</v>
      </c>
    </row>
    <row r="364" spans="1:7" x14ac:dyDescent="0.25">
      <c r="A364" t="s">
        <v>198</v>
      </c>
      <c r="B364" t="s">
        <v>199</v>
      </c>
      <c r="C364" s="16">
        <v>80399</v>
      </c>
      <c r="D364" s="2">
        <v>225000</v>
      </c>
      <c r="F364" s="2" t="s">
        <v>270</v>
      </c>
      <c r="G364" s="2" t="s">
        <v>218</v>
      </c>
    </row>
    <row r="365" spans="1:7" x14ac:dyDescent="0.25">
      <c r="A365" t="s">
        <v>203</v>
      </c>
      <c r="B365" t="s">
        <v>201</v>
      </c>
      <c r="C365" s="16">
        <v>80411</v>
      </c>
      <c r="D365" s="2">
        <v>30000</v>
      </c>
      <c r="F365" s="2" t="s">
        <v>270</v>
      </c>
      <c r="G365" s="2" t="s">
        <v>222</v>
      </c>
    </row>
    <row r="366" spans="1:7" x14ac:dyDescent="0.25">
      <c r="A366" t="s">
        <v>204</v>
      </c>
      <c r="B366" t="s">
        <v>205</v>
      </c>
      <c r="C366" s="16">
        <v>80413</v>
      </c>
      <c r="D366" s="2">
        <v>50000</v>
      </c>
      <c r="F366" s="2" t="s">
        <v>270</v>
      </c>
      <c r="G366" s="2" t="s">
        <v>222</v>
      </c>
    </row>
    <row r="367" spans="1:7" x14ac:dyDescent="0.25">
      <c r="A367" t="s">
        <v>206</v>
      </c>
      <c r="B367" t="s">
        <v>123</v>
      </c>
      <c r="C367" s="16">
        <v>80145</v>
      </c>
      <c r="D367" s="2">
        <v>12000</v>
      </c>
      <c r="F367" s="2" t="s">
        <v>270</v>
      </c>
      <c r="G367" s="2" t="s">
        <v>222</v>
      </c>
    </row>
    <row r="368" spans="1:7" x14ac:dyDescent="0.25">
      <c r="A368" t="s">
        <v>207</v>
      </c>
      <c r="B368" t="s">
        <v>119</v>
      </c>
      <c r="C368" s="16">
        <v>80417</v>
      </c>
      <c r="D368" s="2">
        <v>15000</v>
      </c>
      <c r="F368" s="2" t="s">
        <v>270</v>
      </c>
      <c r="G368" s="2" t="s">
        <v>222</v>
      </c>
    </row>
    <row r="369" spans="1:7" x14ac:dyDescent="0.25">
      <c r="A369" t="s">
        <v>208</v>
      </c>
      <c r="B369" t="s">
        <v>215</v>
      </c>
      <c r="C369" s="16">
        <v>80419</v>
      </c>
      <c r="D369" s="2">
        <v>60000</v>
      </c>
      <c r="F369" s="2" t="s">
        <v>270</v>
      </c>
      <c r="G369" s="2" t="s">
        <v>222</v>
      </c>
    </row>
    <row r="370" spans="1:7" x14ac:dyDescent="0.25">
      <c r="A370" t="s">
        <v>209</v>
      </c>
      <c r="B370" t="s">
        <v>190</v>
      </c>
      <c r="C370" s="16">
        <v>80423</v>
      </c>
      <c r="D370" s="2">
        <v>35000</v>
      </c>
      <c r="F370" s="2" t="s">
        <v>270</v>
      </c>
      <c r="G370" s="2" t="s">
        <v>222</v>
      </c>
    </row>
    <row r="371" spans="1:7" x14ac:dyDescent="0.25">
      <c r="A371" t="s">
        <v>202</v>
      </c>
      <c r="B371" t="s">
        <v>212</v>
      </c>
      <c r="C371" s="16">
        <v>80425</v>
      </c>
      <c r="D371" s="2">
        <v>32000</v>
      </c>
      <c r="F371" s="2" t="s">
        <v>270</v>
      </c>
      <c r="G371" s="2" t="s">
        <v>219</v>
      </c>
    </row>
    <row r="372" spans="1:7" x14ac:dyDescent="0.25">
      <c r="A372" t="s">
        <v>210</v>
      </c>
      <c r="B372" t="s">
        <v>148</v>
      </c>
      <c r="C372" s="16">
        <v>80427</v>
      </c>
      <c r="D372" s="2">
        <v>16000</v>
      </c>
      <c r="F372" s="2" t="s">
        <v>270</v>
      </c>
      <c r="G372" s="2" t="s">
        <v>222</v>
      </c>
    </row>
    <row r="373" spans="1:7" x14ac:dyDescent="0.25">
      <c r="A373" t="s">
        <v>225</v>
      </c>
      <c r="B373" t="s">
        <v>226</v>
      </c>
      <c r="C373" s="16">
        <v>80429</v>
      </c>
      <c r="D373" s="2">
        <v>20000</v>
      </c>
      <c r="F373" s="2" t="s">
        <v>270</v>
      </c>
      <c r="G373" s="2" t="s">
        <v>254</v>
      </c>
    </row>
    <row r="374" spans="1:7" x14ac:dyDescent="0.25">
      <c r="A374" t="s">
        <v>227</v>
      </c>
      <c r="B374" t="s">
        <v>228</v>
      </c>
      <c r="C374" s="16">
        <v>80433</v>
      </c>
      <c r="D374" s="2">
        <v>85000</v>
      </c>
      <c r="F374" s="2" t="s">
        <v>270</v>
      </c>
      <c r="G374" s="2" t="s">
        <v>254</v>
      </c>
    </row>
    <row r="375" spans="1:7" x14ac:dyDescent="0.25">
      <c r="A375" t="s">
        <v>229</v>
      </c>
      <c r="B375" t="s">
        <v>230</v>
      </c>
      <c r="C375" s="16">
        <v>80437</v>
      </c>
      <c r="D375" s="2">
        <v>22000</v>
      </c>
      <c r="F375" s="2" t="s">
        <v>270</v>
      </c>
      <c r="G375" s="2" t="s">
        <v>254</v>
      </c>
    </row>
    <row r="376" spans="1:7" x14ac:dyDescent="0.25">
      <c r="A376" t="s">
        <v>231</v>
      </c>
      <c r="B376" t="s">
        <v>232</v>
      </c>
      <c r="C376" s="16">
        <v>80443</v>
      </c>
      <c r="D376" s="2">
        <v>13000</v>
      </c>
      <c r="F376" s="2" t="s">
        <v>270</v>
      </c>
      <c r="G376" s="2" t="s">
        <v>254</v>
      </c>
    </row>
    <row r="377" spans="1:7" x14ac:dyDescent="0.25">
      <c r="A377" t="s">
        <v>233</v>
      </c>
      <c r="B377" t="s">
        <v>234</v>
      </c>
      <c r="C377" s="16">
        <v>80445</v>
      </c>
      <c r="D377" s="2">
        <v>25000</v>
      </c>
      <c r="F377" s="2" t="s">
        <v>270</v>
      </c>
      <c r="G377" s="2" t="s">
        <v>254</v>
      </c>
    </row>
    <row r="378" spans="1:7" x14ac:dyDescent="0.25">
      <c r="A378" t="s">
        <v>235</v>
      </c>
      <c r="B378" t="s">
        <v>236</v>
      </c>
      <c r="C378" s="16">
        <v>80449</v>
      </c>
      <c r="D378" s="2">
        <v>25000</v>
      </c>
      <c r="F378" s="2" t="s">
        <v>270</v>
      </c>
      <c r="G378" s="2" t="s">
        <v>254</v>
      </c>
    </row>
    <row r="379" spans="1:7" x14ac:dyDescent="0.25">
      <c r="A379" t="s">
        <v>237</v>
      </c>
      <c r="B379" t="s">
        <v>155</v>
      </c>
      <c r="C379" s="16">
        <v>80451</v>
      </c>
      <c r="D379" s="2">
        <v>24000</v>
      </c>
      <c r="F379" s="2" t="s">
        <v>270</v>
      </c>
      <c r="G379" s="2" t="s">
        <v>254</v>
      </c>
    </row>
    <row r="380" spans="1:7" x14ac:dyDescent="0.25">
      <c r="A380" t="s">
        <v>238</v>
      </c>
      <c r="B380" t="s">
        <v>148</v>
      </c>
      <c r="C380" s="16">
        <v>80455</v>
      </c>
      <c r="D380" s="2">
        <v>30000</v>
      </c>
      <c r="F380" s="2" t="s">
        <v>270</v>
      </c>
      <c r="G380" s="2" t="s">
        <v>254</v>
      </c>
    </row>
    <row r="381" spans="1:7" x14ac:dyDescent="0.25">
      <c r="A381" t="s">
        <v>239</v>
      </c>
      <c r="B381" t="s">
        <v>240</v>
      </c>
      <c r="C381" s="16">
        <v>80457</v>
      </c>
      <c r="D381" s="2">
        <v>25000</v>
      </c>
      <c r="F381" s="2" t="s">
        <v>270</v>
      </c>
      <c r="G381" s="2" t="s">
        <v>254</v>
      </c>
    </row>
    <row r="382" spans="1:7" x14ac:dyDescent="0.25">
      <c r="A382" t="s">
        <v>241</v>
      </c>
      <c r="B382" t="s">
        <v>242</v>
      </c>
      <c r="C382" s="16">
        <v>80459</v>
      </c>
      <c r="D382" s="2">
        <v>28000</v>
      </c>
      <c r="F382" s="2" t="s">
        <v>270</v>
      </c>
      <c r="G382" s="2" t="s">
        <v>254</v>
      </c>
    </row>
    <row r="383" spans="1:7" x14ac:dyDescent="0.25">
      <c r="A383" t="s">
        <v>243</v>
      </c>
      <c r="B383" t="s">
        <v>244</v>
      </c>
      <c r="C383" s="16">
        <v>80461</v>
      </c>
      <c r="D383" s="2">
        <v>45000</v>
      </c>
      <c r="F383" s="2" t="s">
        <v>270</v>
      </c>
      <c r="G383" s="2" t="s">
        <v>254</v>
      </c>
    </row>
    <row r="384" spans="1:7" x14ac:dyDescent="0.25">
      <c r="A384" t="s">
        <v>245</v>
      </c>
      <c r="B384" t="s">
        <v>246</v>
      </c>
      <c r="C384" s="16">
        <v>80465</v>
      </c>
      <c r="D384" s="2">
        <v>30000</v>
      </c>
      <c r="F384" s="2" t="s">
        <v>270</v>
      </c>
      <c r="G384" s="2" t="s">
        <v>254</v>
      </c>
    </row>
    <row r="385" spans="1:7" x14ac:dyDescent="0.25">
      <c r="A385" t="s">
        <v>247</v>
      </c>
      <c r="B385" t="s">
        <v>248</v>
      </c>
      <c r="C385" s="16">
        <v>80467</v>
      </c>
      <c r="D385" s="2">
        <v>22000</v>
      </c>
      <c r="F385" s="2" t="s">
        <v>270</v>
      </c>
      <c r="G385" s="2" t="s">
        <v>254</v>
      </c>
    </row>
    <row r="386" spans="1:7" x14ac:dyDescent="0.25">
      <c r="A386" t="s">
        <v>249</v>
      </c>
      <c r="B386" t="s">
        <v>127</v>
      </c>
      <c r="C386" s="16">
        <v>80469</v>
      </c>
      <c r="D386" s="2">
        <v>20000</v>
      </c>
      <c r="F386" s="2" t="s">
        <v>270</v>
      </c>
      <c r="G386" s="2" t="s">
        <v>254</v>
      </c>
    </row>
    <row r="387" spans="1:7" x14ac:dyDescent="0.25">
      <c r="A387" t="s">
        <v>250</v>
      </c>
      <c r="B387" t="s">
        <v>251</v>
      </c>
      <c r="C387" s="16">
        <v>80471</v>
      </c>
      <c r="D387" s="2">
        <v>85000</v>
      </c>
      <c r="F387" s="2" t="s">
        <v>270</v>
      </c>
      <c r="G387" s="2" t="s">
        <v>254</v>
      </c>
    </row>
    <row r="388" spans="1:7" x14ac:dyDescent="0.25">
      <c r="A388" t="s">
        <v>252</v>
      </c>
      <c r="B388" t="s">
        <v>253</v>
      </c>
      <c r="C388" s="16">
        <v>80473</v>
      </c>
      <c r="D388" s="2">
        <v>28000</v>
      </c>
      <c r="F388" s="2" t="s">
        <v>270</v>
      </c>
      <c r="G388" s="2" t="s">
        <v>254</v>
      </c>
    </row>
    <row r="389" spans="1:7" x14ac:dyDescent="0.25">
      <c r="A389" t="s">
        <v>37</v>
      </c>
      <c r="B389" t="s">
        <v>172</v>
      </c>
      <c r="C389" s="16">
        <v>80359</v>
      </c>
      <c r="D389" s="2">
        <v>16000</v>
      </c>
      <c r="F389" s="2" t="s">
        <v>270</v>
      </c>
      <c r="G389" s="2" t="s">
        <v>254</v>
      </c>
    </row>
    <row r="390" spans="1:7" x14ac:dyDescent="0.25">
      <c r="A390" t="s">
        <v>223</v>
      </c>
      <c r="B390" t="s">
        <v>224</v>
      </c>
      <c r="C390" s="16">
        <v>80393</v>
      </c>
      <c r="D390" s="2">
        <v>24000</v>
      </c>
      <c r="F390" s="2" t="s">
        <v>270</v>
      </c>
      <c r="G390" s="2" t="s">
        <v>254</v>
      </c>
    </row>
    <row r="391" spans="1:7" x14ac:dyDescent="0.25">
      <c r="A391" t="s">
        <v>102</v>
      </c>
      <c r="B391" t="s">
        <v>255</v>
      </c>
      <c r="C391" s="16">
        <v>80236</v>
      </c>
      <c r="D391" s="2">
        <v>35000</v>
      </c>
      <c r="F391" s="2" t="s">
        <v>270</v>
      </c>
      <c r="G391" s="2" t="s">
        <v>260</v>
      </c>
    </row>
    <row r="392" spans="1:7" x14ac:dyDescent="0.25">
      <c r="A392" t="s">
        <v>256</v>
      </c>
      <c r="B392" t="s">
        <v>257</v>
      </c>
      <c r="C392" s="16">
        <v>80407</v>
      </c>
      <c r="D392" s="2">
        <v>25000</v>
      </c>
      <c r="F392" s="2" t="s">
        <v>270</v>
      </c>
      <c r="G392" s="2" t="s">
        <v>260</v>
      </c>
    </row>
    <row r="393" spans="1:7" x14ac:dyDescent="0.25">
      <c r="A393" t="s">
        <v>258</v>
      </c>
      <c r="B393" t="s">
        <v>259</v>
      </c>
      <c r="C393" s="16">
        <v>80409</v>
      </c>
      <c r="D393" s="2">
        <v>60000</v>
      </c>
      <c r="F393" s="2" t="s">
        <v>270</v>
      </c>
      <c r="G393" s="2" t="s">
        <v>260</v>
      </c>
    </row>
    <row r="394" spans="1:7" x14ac:dyDescent="0.25">
      <c r="A394" t="s">
        <v>61</v>
      </c>
      <c r="B394" t="s">
        <v>117</v>
      </c>
      <c r="C394" s="16">
        <v>1004</v>
      </c>
      <c r="D394" s="2">
        <v>27000</v>
      </c>
      <c r="F394" s="2" t="s">
        <v>271</v>
      </c>
      <c r="G394" s="2" t="s">
        <v>219</v>
      </c>
    </row>
    <row r="395" spans="1:7" x14ac:dyDescent="0.25">
      <c r="A395" t="s">
        <v>40</v>
      </c>
      <c r="B395" t="s">
        <v>119</v>
      </c>
      <c r="C395" s="16">
        <v>1035</v>
      </c>
      <c r="D395" s="2">
        <v>20000</v>
      </c>
      <c r="F395" s="2" t="s">
        <v>271</v>
      </c>
      <c r="G395" s="2" t="s">
        <v>219</v>
      </c>
    </row>
    <row r="396" spans="1:7" x14ac:dyDescent="0.25">
      <c r="A396" t="s">
        <v>46</v>
      </c>
      <c r="B396" t="s">
        <v>120</v>
      </c>
      <c r="C396" s="16">
        <v>1061</v>
      </c>
      <c r="D396" s="2">
        <v>30000</v>
      </c>
      <c r="F396" s="2" t="s">
        <v>271</v>
      </c>
      <c r="G396" s="2" t="s">
        <v>219</v>
      </c>
    </row>
    <row r="397" spans="1:7" x14ac:dyDescent="0.25">
      <c r="A397" t="s">
        <v>48</v>
      </c>
      <c r="B397" t="s">
        <v>121</v>
      </c>
      <c r="C397" s="16">
        <v>1072</v>
      </c>
      <c r="D397" s="2">
        <v>32000</v>
      </c>
      <c r="F397" s="2" t="s">
        <v>271</v>
      </c>
      <c r="G397" s="2" t="s">
        <v>219</v>
      </c>
    </row>
    <row r="398" spans="1:7" x14ac:dyDescent="0.25">
      <c r="A398" t="s">
        <v>31</v>
      </c>
      <c r="B398" t="s">
        <v>122</v>
      </c>
      <c r="C398" s="16">
        <v>1100</v>
      </c>
      <c r="D398" s="2">
        <v>16000</v>
      </c>
      <c r="F398" s="2" t="s">
        <v>271</v>
      </c>
      <c r="G398" s="2" t="s">
        <v>222</v>
      </c>
    </row>
    <row r="399" spans="1:7" x14ac:dyDescent="0.25">
      <c r="A399" t="s">
        <v>32</v>
      </c>
      <c r="B399" t="s">
        <v>123</v>
      </c>
      <c r="C399" s="16">
        <v>1102</v>
      </c>
      <c r="D399" s="2">
        <v>12000</v>
      </c>
      <c r="F399" s="2" t="s">
        <v>271</v>
      </c>
      <c r="G399" s="2" t="s">
        <v>219</v>
      </c>
    </row>
    <row r="400" spans="1:7" x14ac:dyDescent="0.25">
      <c r="A400" t="s">
        <v>43</v>
      </c>
      <c r="B400" t="s">
        <v>124</v>
      </c>
      <c r="C400" s="16">
        <v>1111</v>
      </c>
      <c r="D400" s="2">
        <v>45000</v>
      </c>
      <c r="F400" s="2" t="s">
        <v>271</v>
      </c>
      <c r="G400" s="2" t="s">
        <v>219</v>
      </c>
    </row>
    <row r="401" spans="1:7" x14ac:dyDescent="0.25">
      <c r="A401" t="s">
        <v>60</v>
      </c>
      <c r="B401" t="s">
        <v>125</v>
      </c>
      <c r="C401" s="16">
        <v>1112</v>
      </c>
      <c r="D401" s="2">
        <v>36000</v>
      </c>
      <c r="F401" s="2" t="s">
        <v>271</v>
      </c>
      <c r="G401" s="2" t="s">
        <v>219</v>
      </c>
    </row>
    <row r="402" spans="1:7" x14ac:dyDescent="0.25">
      <c r="A402" t="s">
        <v>52</v>
      </c>
      <c r="B402" t="s">
        <v>123</v>
      </c>
      <c r="C402" s="16">
        <v>1113</v>
      </c>
      <c r="D402" s="2">
        <v>12000</v>
      </c>
      <c r="F402" s="2" t="s">
        <v>271</v>
      </c>
      <c r="G402" s="2" t="s">
        <v>219</v>
      </c>
    </row>
    <row r="403" spans="1:7" x14ac:dyDescent="0.25">
      <c r="A403" t="s">
        <v>44</v>
      </c>
      <c r="B403" t="s">
        <v>213</v>
      </c>
      <c r="C403" s="16">
        <v>1114</v>
      </c>
      <c r="D403" s="2">
        <v>85000</v>
      </c>
      <c r="F403" s="2" t="s">
        <v>271</v>
      </c>
      <c r="G403" s="2" t="s">
        <v>219</v>
      </c>
    </row>
    <row r="404" spans="1:7" x14ac:dyDescent="0.25">
      <c r="A404" t="s">
        <v>2</v>
      </c>
      <c r="B404" t="s">
        <v>128</v>
      </c>
      <c r="C404" s="16">
        <v>1116</v>
      </c>
      <c r="D404" s="2">
        <v>60000</v>
      </c>
      <c r="F404" s="2" t="s">
        <v>271</v>
      </c>
      <c r="G404" s="2" t="s">
        <v>219</v>
      </c>
    </row>
    <row r="405" spans="1:7" x14ac:dyDescent="0.25">
      <c r="A405" t="s">
        <v>53</v>
      </c>
      <c r="B405" t="s">
        <v>123</v>
      </c>
      <c r="C405" s="16">
        <v>1117</v>
      </c>
      <c r="D405" s="2">
        <v>12000</v>
      </c>
      <c r="F405" s="2" t="s">
        <v>271</v>
      </c>
      <c r="G405" s="2" t="s">
        <v>219</v>
      </c>
    </row>
    <row r="406" spans="1:7" x14ac:dyDescent="0.25">
      <c r="A406" t="s">
        <v>51</v>
      </c>
      <c r="B406" t="s">
        <v>129</v>
      </c>
      <c r="C406" s="16">
        <v>1120</v>
      </c>
      <c r="D406" s="2">
        <v>60000</v>
      </c>
      <c r="F406" s="2" t="s">
        <v>271</v>
      </c>
      <c r="G406" s="2" t="s">
        <v>219</v>
      </c>
    </row>
    <row r="407" spans="1:7" x14ac:dyDescent="0.25">
      <c r="A407" t="s">
        <v>45</v>
      </c>
      <c r="B407" t="s">
        <v>130</v>
      </c>
      <c r="C407" s="16">
        <v>1121</v>
      </c>
      <c r="D407" s="2">
        <v>34000</v>
      </c>
      <c r="F407" s="2" t="s">
        <v>271</v>
      </c>
      <c r="G407" s="2" t="s">
        <v>219</v>
      </c>
    </row>
    <row r="408" spans="1:7" x14ac:dyDescent="0.25">
      <c r="A408" t="s">
        <v>57</v>
      </c>
      <c r="B408" t="s">
        <v>131</v>
      </c>
      <c r="C408" s="16">
        <v>1122</v>
      </c>
      <c r="D408" s="2">
        <v>40000</v>
      </c>
      <c r="F408" s="2" t="s">
        <v>271</v>
      </c>
      <c r="G408" s="2" t="s">
        <v>219</v>
      </c>
    </row>
    <row r="409" spans="1:7" x14ac:dyDescent="0.25">
      <c r="A409" t="s">
        <v>67</v>
      </c>
      <c r="B409" t="s">
        <v>164</v>
      </c>
      <c r="C409" s="16">
        <v>1123</v>
      </c>
      <c r="D409" s="2">
        <v>23000</v>
      </c>
      <c r="F409" s="2" t="s">
        <v>271</v>
      </c>
      <c r="G409" s="2" t="s">
        <v>219</v>
      </c>
    </row>
    <row r="410" spans="1:7" x14ac:dyDescent="0.25">
      <c r="A410" t="s">
        <v>56</v>
      </c>
      <c r="B410" t="s">
        <v>123</v>
      </c>
      <c r="C410" s="16">
        <v>1125</v>
      </c>
      <c r="D410" s="2">
        <v>12000</v>
      </c>
      <c r="F410" s="2" t="s">
        <v>271</v>
      </c>
      <c r="G410" s="2" t="s">
        <v>219</v>
      </c>
    </row>
    <row r="411" spans="1:7" x14ac:dyDescent="0.25">
      <c r="A411" t="s">
        <v>50</v>
      </c>
      <c r="B411" t="s">
        <v>123</v>
      </c>
      <c r="C411" s="16">
        <v>1135</v>
      </c>
      <c r="D411" s="2">
        <v>12000</v>
      </c>
      <c r="F411" s="2" t="s">
        <v>271</v>
      </c>
      <c r="G411" s="2" t="s">
        <v>219</v>
      </c>
    </row>
    <row r="412" spans="1:7" x14ac:dyDescent="0.25">
      <c r="A412" t="s">
        <v>59</v>
      </c>
      <c r="B412" t="s">
        <v>194</v>
      </c>
      <c r="C412" s="16">
        <v>1137</v>
      </c>
      <c r="D412" s="2">
        <v>75000</v>
      </c>
      <c r="F412" s="2" t="s">
        <v>271</v>
      </c>
      <c r="G412" s="2" t="s">
        <v>219</v>
      </c>
    </row>
    <row r="413" spans="1:7" x14ac:dyDescent="0.25">
      <c r="A413" t="s">
        <v>54</v>
      </c>
      <c r="B413" t="s">
        <v>133</v>
      </c>
      <c r="C413" s="16">
        <v>1139</v>
      </c>
      <c r="D413" s="2">
        <v>125000</v>
      </c>
      <c r="F413" s="2" t="s">
        <v>271</v>
      </c>
      <c r="G413" s="2" t="s">
        <v>218</v>
      </c>
    </row>
    <row r="414" spans="1:7" x14ac:dyDescent="0.25">
      <c r="A414" t="s">
        <v>58</v>
      </c>
      <c r="B414" t="s">
        <v>130</v>
      </c>
      <c r="C414" s="16">
        <v>1142</v>
      </c>
      <c r="D414" s="2">
        <v>36000</v>
      </c>
      <c r="F414" s="2" t="s">
        <v>271</v>
      </c>
      <c r="G414" s="2" t="s">
        <v>219</v>
      </c>
    </row>
    <row r="415" spans="1:7" x14ac:dyDescent="0.25">
      <c r="A415" t="s">
        <v>49</v>
      </c>
      <c r="B415" t="s">
        <v>134</v>
      </c>
      <c r="C415" s="16">
        <v>1143</v>
      </c>
      <c r="D415" s="2">
        <v>32000</v>
      </c>
      <c r="F415" s="2" t="s">
        <v>271</v>
      </c>
      <c r="G415" s="2" t="s">
        <v>219</v>
      </c>
    </row>
    <row r="416" spans="1:7" x14ac:dyDescent="0.25">
      <c r="A416" t="s">
        <v>62</v>
      </c>
      <c r="B416" t="s">
        <v>134</v>
      </c>
      <c r="C416" s="16">
        <v>1145</v>
      </c>
      <c r="D416" s="2">
        <v>32000</v>
      </c>
      <c r="F416" s="2" t="s">
        <v>271</v>
      </c>
      <c r="G416" s="2" t="s">
        <v>219</v>
      </c>
    </row>
    <row r="417" spans="1:7" x14ac:dyDescent="0.25">
      <c r="A417" t="s">
        <v>42</v>
      </c>
      <c r="B417" t="s">
        <v>135</v>
      </c>
      <c r="C417" s="16">
        <v>1147</v>
      </c>
      <c r="D417" s="2">
        <v>27600</v>
      </c>
      <c r="F417" s="2" t="s">
        <v>271</v>
      </c>
      <c r="G417" s="2" t="s">
        <v>219</v>
      </c>
    </row>
    <row r="418" spans="1:7" x14ac:dyDescent="0.25">
      <c r="A418" t="s">
        <v>63</v>
      </c>
      <c r="B418" t="s">
        <v>136</v>
      </c>
      <c r="C418" s="16">
        <v>1149</v>
      </c>
      <c r="D418" s="2">
        <v>65000</v>
      </c>
      <c r="F418" s="2" t="s">
        <v>271</v>
      </c>
      <c r="G418" s="2" t="s">
        <v>275</v>
      </c>
    </row>
    <row r="419" spans="1:7" x14ac:dyDescent="0.25">
      <c r="A419" t="s">
        <v>47</v>
      </c>
      <c r="B419" t="s">
        <v>138</v>
      </c>
      <c r="C419" s="16">
        <v>1150</v>
      </c>
      <c r="D419" s="2">
        <v>125000</v>
      </c>
      <c r="F419" s="2" t="s">
        <v>271</v>
      </c>
      <c r="G419" s="2" t="s">
        <v>218</v>
      </c>
    </row>
    <row r="420" spans="1:7" x14ac:dyDescent="0.25">
      <c r="A420" t="s">
        <v>55</v>
      </c>
      <c r="B420" t="s">
        <v>214</v>
      </c>
      <c r="C420" s="16">
        <v>1151</v>
      </c>
      <c r="D420" s="2">
        <v>60000</v>
      </c>
      <c r="F420" s="2" t="s">
        <v>271</v>
      </c>
      <c r="G420" s="2" t="s">
        <v>219</v>
      </c>
    </row>
    <row r="421" spans="1:7" x14ac:dyDescent="0.25">
      <c r="A421" t="s">
        <v>33</v>
      </c>
      <c r="B421" t="s">
        <v>140</v>
      </c>
      <c r="C421" s="16">
        <v>1166</v>
      </c>
      <c r="D421" s="2">
        <v>125000</v>
      </c>
      <c r="F421" s="2" t="s">
        <v>271</v>
      </c>
      <c r="G421" s="2" t="s">
        <v>218</v>
      </c>
    </row>
    <row r="422" spans="1:7" x14ac:dyDescent="0.25">
      <c r="A422" t="s">
        <v>74</v>
      </c>
      <c r="B422" t="s">
        <v>141</v>
      </c>
      <c r="C422" s="16">
        <v>1170</v>
      </c>
      <c r="D422" s="2">
        <v>35000</v>
      </c>
      <c r="F422" s="2" t="s">
        <v>271</v>
      </c>
      <c r="G422" s="2" t="s">
        <v>220</v>
      </c>
    </row>
    <row r="423" spans="1:7" x14ac:dyDescent="0.25">
      <c r="A423" t="s">
        <v>36</v>
      </c>
      <c r="B423" t="s">
        <v>142</v>
      </c>
      <c r="C423" s="16">
        <v>1173</v>
      </c>
      <c r="D423" s="2">
        <v>80000</v>
      </c>
      <c r="F423" s="2" t="s">
        <v>271</v>
      </c>
      <c r="G423" s="2" t="s">
        <v>274</v>
      </c>
    </row>
    <row r="424" spans="1:7" x14ac:dyDescent="0.25">
      <c r="A424" t="s">
        <v>38</v>
      </c>
      <c r="B424" t="s">
        <v>120</v>
      </c>
      <c r="C424" s="16">
        <v>1175</v>
      </c>
      <c r="D424" s="2">
        <v>27000</v>
      </c>
      <c r="F424" s="2" t="s">
        <v>271</v>
      </c>
      <c r="G424" s="2" t="s">
        <v>220</v>
      </c>
    </row>
    <row r="425" spans="1:7" x14ac:dyDescent="0.25">
      <c r="A425" t="s">
        <v>39</v>
      </c>
      <c r="B425" t="s">
        <v>117</v>
      </c>
      <c r="C425" s="16">
        <v>1176</v>
      </c>
      <c r="D425" s="2">
        <v>22000</v>
      </c>
      <c r="F425" s="2" t="s">
        <v>271</v>
      </c>
      <c r="G425" s="2" t="s">
        <v>219</v>
      </c>
    </row>
    <row r="426" spans="1:7" x14ac:dyDescent="0.25">
      <c r="A426" t="s">
        <v>263</v>
      </c>
      <c r="B426" t="s">
        <v>146</v>
      </c>
      <c r="C426" s="16">
        <v>1178</v>
      </c>
      <c r="D426" s="2">
        <v>25000</v>
      </c>
      <c r="F426" s="2" t="s">
        <v>271</v>
      </c>
      <c r="G426" s="2" t="s">
        <v>219</v>
      </c>
    </row>
    <row r="427" spans="1:7" x14ac:dyDescent="0.25">
      <c r="A427" t="s">
        <v>264</v>
      </c>
      <c r="B427" t="s">
        <v>144</v>
      </c>
      <c r="C427" s="16">
        <v>1179</v>
      </c>
      <c r="D427" s="2">
        <v>38000</v>
      </c>
      <c r="F427" s="2" t="s">
        <v>271</v>
      </c>
      <c r="G427" s="2" t="s">
        <v>219</v>
      </c>
    </row>
    <row r="428" spans="1:7" x14ac:dyDescent="0.25">
      <c r="A428" t="s">
        <v>265</v>
      </c>
      <c r="B428" t="s">
        <v>144</v>
      </c>
      <c r="C428" s="16">
        <v>1180</v>
      </c>
      <c r="D428" s="2">
        <v>27000</v>
      </c>
      <c r="F428" s="2" t="s">
        <v>271</v>
      </c>
      <c r="G428" s="2" t="s">
        <v>219</v>
      </c>
    </row>
    <row r="429" spans="1:7" x14ac:dyDescent="0.25">
      <c r="A429" t="s">
        <v>35</v>
      </c>
      <c r="B429" t="s">
        <v>146</v>
      </c>
      <c r="C429" s="16">
        <v>80003</v>
      </c>
      <c r="D429" s="2">
        <v>36000</v>
      </c>
      <c r="F429" s="2" t="s">
        <v>271</v>
      </c>
      <c r="G429" s="2" t="s">
        <v>219</v>
      </c>
    </row>
    <row r="430" spans="1:7" x14ac:dyDescent="0.25">
      <c r="A430" t="s">
        <v>266</v>
      </c>
      <c r="B430" t="s">
        <v>144</v>
      </c>
      <c r="C430" s="16">
        <v>80007</v>
      </c>
      <c r="D430" s="2">
        <v>36000</v>
      </c>
      <c r="F430" s="2" t="s">
        <v>271</v>
      </c>
      <c r="G430" s="2" t="s">
        <v>219</v>
      </c>
    </row>
    <row r="431" spans="1:7" x14ac:dyDescent="0.25">
      <c r="A431" t="s">
        <v>68</v>
      </c>
      <c r="B431" t="s">
        <v>120</v>
      </c>
      <c r="C431" s="16">
        <v>80081</v>
      </c>
      <c r="D431" s="2">
        <v>20000</v>
      </c>
      <c r="F431" s="2" t="s">
        <v>271</v>
      </c>
      <c r="G431" s="2" t="s">
        <v>219</v>
      </c>
    </row>
    <row r="432" spans="1:7" x14ac:dyDescent="0.25">
      <c r="A432" t="s">
        <v>267</v>
      </c>
      <c r="B432" t="s">
        <v>144</v>
      </c>
      <c r="C432" s="16">
        <v>80083</v>
      </c>
      <c r="D432" s="2">
        <v>27000</v>
      </c>
      <c r="F432" s="2" t="s">
        <v>271</v>
      </c>
      <c r="G432" s="2" t="s">
        <v>219</v>
      </c>
    </row>
    <row r="433" spans="1:7" x14ac:dyDescent="0.25">
      <c r="A433" t="s">
        <v>6</v>
      </c>
      <c r="B433" t="s">
        <v>148</v>
      </c>
      <c r="C433" s="16">
        <v>80094</v>
      </c>
      <c r="D433" s="2">
        <v>35000</v>
      </c>
      <c r="F433" s="2" t="s">
        <v>271</v>
      </c>
      <c r="G433" s="2" t="s">
        <v>219</v>
      </c>
    </row>
    <row r="434" spans="1:7" x14ac:dyDescent="0.25">
      <c r="A434" t="s">
        <v>269</v>
      </c>
      <c r="B434" t="s">
        <v>144</v>
      </c>
      <c r="C434" s="16">
        <v>80110</v>
      </c>
      <c r="D434" s="2">
        <v>25000</v>
      </c>
      <c r="F434" s="2" t="s">
        <v>271</v>
      </c>
      <c r="G434" s="2" t="s">
        <v>219</v>
      </c>
    </row>
    <row r="435" spans="1:7" x14ac:dyDescent="0.25">
      <c r="A435" t="s">
        <v>18</v>
      </c>
      <c r="B435" t="s">
        <v>151</v>
      </c>
      <c r="C435" s="16">
        <v>80125</v>
      </c>
      <c r="D435" s="2">
        <v>15000</v>
      </c>
      <c r="F435" s="2" t="s">
        <v>271</v>
      </c>
      <c r="G435" s="2" t="s">
        <v>222</v>
      </c>
    </row>
    <row r="436" spans="1:7" x14ac:dyDescent="0.25">
      <c r="A436" t="s">
        <v>16</v>
      </c>
      <c r="B436" t="s">
        <v>153</v>
      </c>
      <c r="C436" s="16">
        <v>80127</v>
      </c>
      <c r="D436" s="2">
        <v>40000</v>
      </c>
      <c r="F436" s="2" t="s">
        <v>271</v>
      </c>
      <c r="G436" s="2" t="s">
        <v>222</v>
      </c>
    </row>
    <row r="437" spans="1:7" x14ac:dyDescent="0.25">
      <c r="A437" t="s">
        <v>12</v>
      </c>
      <c r="B437" t="s">
        <v>123</v>
      </c>
      <c r="C437" s="16">
        <v>80128</v>
      </c>
      <c r="D437" s="2">
        <v>15000</v>
      </c>
      <c r="F437" s="2" t="s">
        <v>271</v>
      </c>
      <c r="G437" s="2" t="s">
        <v>222</v>
      </c>
    </row>
    <row r="438" spans="1:7" x14ac:dyDescent="0.25">
      <c r="A438" t="s">
        <v>17</v>
      </c>
      <c r="B438" t="s">
        <v>155</v>
      </c>
      <c r="C438" s="16">
        <v>80130</v>
      </c>
      <c r="D438" s="2">
        <v>25000</v>
      </c>
      <c r="F438" s="2" t="s">
        <v>271</v>
      </c>
      <c r="G438" s="2" t="s">
        <v>222</v>
      </c>
    </row>
    <row r="439" spans="1:7" x14ac:dyDescent="0.25">
      <c r="A439" t="s">
        <v>14</v>
      </c>
      <c r="B439" t="s">
        <v>190</v>
      </c>
      <c r="C439" s="16">
        <v>80135</v>
      </c>
      <c r="D439" s="2">
        <v>28000</v>
      </c>
      <c r="F439" s="2" t="s">
        <v>271</v>
      </c>
      <c r="G439" s="2" t="s">
        <v>222</v>
      </c>
    </row>
    <row r="440" spans="1:7" x14ac:dyDescent="0.25">
      <c r="A440" t="s">
        <v>15</v>
      </c>
      <c r="B440" t="s">
        <v>191</v>
      </c>
      <c r="C440" s="16">
        <v>80136</v>
      </c>
      <c r="D440" s="2">
        <v>24000</v>
      </c>
      <c r="F440" s="2" t="s">
        <v>271</v>
      </c>
      <c r="G440" s="2" t="s">
        <v>222</v>
      </c>
    </row>
    <row r="441" spans="1:7" x14ac:dyDescent="0.25">
      <c r="A441" t="s">
        <v>13</v>
      </c>
      <c r="B441" t="s">
        <v>158</v>
      </c>
      <c r="C441" s="16">
        <v>80137</v>
      </c>
      <c r="D441" s="2">
        <v>15000</v>
      </c>
      <c r="F441" s="2" t="s">
        <v>271</v>
      </c>
      <c r="G441" s="2" t="s">
        <v>274</v>
      </c>
    </row>
    <row r="442" spans="1:7" x14ac:dyDescent="0.25">
      <c r="A442" t="s">
        <v>22</v>
      </c>
      <c r="B442" t="s">
        <v>162</v>
      </c>
      <c r="C442" s="16">
        <v>80156</v>
      </c>
      <c r="D442" s="2">
        <v>40000</v>
      </c>
      <c r="F442" s="2" t="s">
        <v>271</v>
      </c>
      <c r="G442" s="2" t="s">
        <v>219</v>
      </c>
    </row>
    <row r="443" spans="1:7" x14ac:dyDescent="0.25">
      <c r="A443" t="s">
        <v>7</v>
      </c>
      <c r="B443" t="s">
        <v>123</v>
      </c>
      <c r="C443" s="16">
        <v>80160</v>
      </c>
      <c r="D443" s="2">
        <v>12000</v>
      </c>
      <c r="F443" s="2" t="s">
        <v>271</v>
      </c>
      <c r="G443" s="2" t="s">
        <v>222</v>
      </c>
    </row>
    <row r="444" spans="1:7" x14ac:dyDescent="0.25">
      <c r="A444" t="s">
        <v>72</v>
      </c>
      <c r="B444" t="s">
        <v>117</v>
      </c>
      <c r="C444" s="16">
        <v>80163</v>
      </c>
      <c r="D444" s="2">
        <v>19000</v>
      </c>
      <c r="F444" s="2" t="s">
        <v>271</v>
      </c>
      <c r="G444" s="2" t="s">
        <v>222</v>
      </c>
    </row>
    <row r="445" spans="1:7" x14ac:dyDescent="0.25">
      <c r="A445" t="s">
        <v>66</v>
      </c>
      <c r="B445" t="s">
        <v>137</v>
      </c>
      <c r="C445" s="16">
        <v>80177</v>
      </c>
      <c r="D445" s="2">
        <v>80000</v>
      </c>
      <c r="F445" s="2" t="s">
        <v>271</v>
      </c>
      <c r="G445" s="2" t="s">
        <v>222</v>
      </c>
    </row>
    <row r="446" spans="1:7" x14ac:dyDescent="0.25">
      <c r="A446" t="s">
        <v>73</v>
      </c>
      <c r="B446" t="s">
        <v>192</v>
      </c>
      <c r="C446" s="16">
        <v>80192</v>
      </c>
      <c r="D446" s="2">
        <v>22000</v>
      </c>
      <c r="F446" s="2" t="s">
        <v>271</v>
      </c>
      <c r="G446" s="2" t="s">
        <v>222</v>
      </c>
    </row>
    <row r="447" spans="1:7" x14ac:dyDescent="0.25">
      <c r="A447" t="s">
        <v>20</v>
      </c>
      <c r="B447" t="s">
        <v>155</v>
      </c>
      <c r="C447" s="16">
        <v>80195</v>
      </c>
      <c r="D447" s="2">
        <v>20000</v>
      </c>
      <c r="F447" s="2" t="s">
        <v>271</v>
      </c>
      <c r="G447" s="2" t="s">
        <v>219</v>
      </c>
    </row>
    <row r="448" spans="1:7" x14ac:dyDescent="0.25">
      <c r="A448" t="s">
        <v>69</v>
      </c>
      <c r="B448" t="s">
        <v>211</v>
      </c>
      <c r="C448" s="16">
        <v>80213</v>
      </c>
      <c r="D448" s="2">
        <v>33000</v>
      </c>
      <c r="F448" s="2" t="s">
        <v>271</v>
      </c>
      <c r="G448" s="2" t="s">
        <v>222</v>
      </c>
    </row>
    <row r="449" spans="1:7" x14ac:dyDescent="0.25">
      <c r="A449" t="s">
        <v>99</v>
      </c>
      <c r="B449" t="s">
        <v>155</v>
      </c>
      <c r="C449" s="16">
        <v>80237</v>
      </c>
      <c r="D449" s="2">
        <v>22000</v>
      </c>
      <c r="F449" s="2" t="s">
        <v>271</v>
      </c>
      <c r="G449" s="2" t="s">
        <v>222</v>
      </c>
    </row>
    <row r="450" spans="1:7" x14ac:dyDescent="0.25">
      <c r="A450" t="s">
        <v>100</v>
      </c>
      <c r="B450" t="s">
        <v>155</v>
      </c>
      <c r="C450" s="16">
        <v>80238</v>
      </c>
      <c r="D450" s="2">
        <v>22000</v>
      </c>
      <c r="F450" s="2" t="s">
        <v>271</v>
      </c>
      <c r="G450" s="2" t="s">
        <v>222</v>
      </c>
    </row>
    <row r="451" spans="1:7" x14ac:dyDescent="0.25">
      <c r="A451" t="s">
        <v>3</v>
      </c>
      <c r="B451" t="s">
        <v>130</v>
      </c>
      <c r="C451" s="16">
        <v>80242</v>
      </c>
      <c r="D451" s="2">
        <v>45000</v>
      </c>
      <c r="F451" s="2" t="s">
        <v>271</v>
      </c>
      <c r="G451" s="2" t="s">
        <v>219</v>
      </c>
    </row>
    <row r="452" spans="1:7" x14ac:dyDescent="0.25">
      <c r="A452" t="s">
        <v>1</v>
      </c>
      <c r="B452" t="s">
        <v>200</v>
      </c>
      <c r="C452" s="16">
        <v>80248</v>
      </c>
      <c r="D452" s="2">
        <v>50000</v>
      </c>
      <c r="F452" s="2" t="s">
        <v>271</v>
      </c>
      <c r="G452" s="2" t="s">
        <v>219</v>
      </c>
    </row>
    <row r="453" spans="1:7" x14ac:dyDescent="0.25">
      <c r="A453" t="s">
        <v>65</v>
      </c>
      <c r="B453" t="s">
        <v>193</v>
      </c>
      <c r="C453" s="16">
        <v>80250</v>
      </c>
      <c r="D453" s="2">
        <v>63750</v>
      </c>
      <c r="F453" s="2" t="s">
        <v>271</v>
      </c>
      <c r="G453" s="2" t="s">
        <v>219</v>
      </c>
    </row>
    <row r="454" spans="1:7" x14ac:dyDescent="0.25">
      <c r="A454" t="s">
        <v>10</v>
      </c>
      <c r="B454" t="s">
        <v>119</v>
      </c>
      <c r="C454" s="16">
        <v>80258</v>
      </c>
      <c r="D454" s="2">
        <v>22000</v>
      </c>
      <c r="F454" s="2" t="s">
        <v>271</v>
      </c>
      <c r="G454" s="2" t="s">
        <v>219</v>
      </c>
    </row>
    <row r="455" spans="1:7" x14ac:dyDescent="0.25">
      <c r="A455" t="s">
        <v>30</v>
      </c>
      <c r="B455" t="s">
        <v>122</v>
      </c>
      <c r="C455" s="16">
        <v>80309</v>
      </c>
      <c r="D455" s="2">
        <v>14000</v>
      </c>
      <c r="F455" s="2" t="s">
        <v>271</v>
      </c>
      <c r="G455" s="2" t="s">
        <v>222</v>
      </c>
    </row>
    <row r="456" spans="1:7" x14ac:dyDescent="0.25">
      <c r="A456" t="s">
        <v>186</v>
      </c>
      <c r="B456" t="s">
        <v>187</v>
      </c>
      <c r="C456" s="16">
        <v>80311</v>
      </c>
      <c r="D456" s="2">
        <v>28000</v>
      </c>
      <c r="F456" s="2" t="s">
        <v>271</v>
      </c>
      <c r="G456" s="2" t="s">
        <v>222</v>
      </c>
    </row>
    <row r="457" spans="1:7" x14ac:dyDescent="0.25">
      <c r="A457" t="s">
        <v>176</v>
      </c>
      <c r="B457" t="s">
        <v>144</v>
      </c>
      <c r="C457" s="16">
        <v>80342</v>
      </c>
      <c r="D457" s="2">
        <v>24000</v>
      </c>
      <c r="F457" s="2" t="s">
        <v>271</v>
      </c>
      <c r="G457" s="2" t="s">
        <v>222</v>
      </c>
    </row>
    <row r="458" spans="1:7" x14ac:dyDescent="0.25">
      <c r="A458" t="s">
        <v>188</v>
      </c>
      <c r="B458" t="s">
        <v>189</v>
      </c>
      <c r="C458" s="16">
        <v>80346</v>
      </c>
      <c r="D458" s="2">
        <v>25000</v>
      </c>
      <c r="F458" s="2" t="s">
        <v>271</v>
      </c>
      <c r="G458" s="2" t="s">
        <v>222</v>
      </c>
    </row>
    <row r="459" spans="1:7" x14ac:dyDescent="0.25">
      <c r="A459" t="s">
        <v>195</v>
      </c>
      <c r="B459" t="s">
        <v>196</v>
      </c>
      <c r="C459" s="16">
        <v>80350</v>
      </c>
      <c r="D459" s="2">
        <v>24000</v>
      </c>
      <c r="F459" s="2" t="s">
        <v>271</v>
      </c>
      <c r="G459" s="2" t="s">
        <v>222</v>
      </c>
    </row>
    <row r="460" spans="1:7" x14ac:dyDescent="0.25">
      <c r="A460" t="s">
        <v>197</v>
      </c>
      <c r="B460" t="s">
        <v>196</v>
      </c>
      <c r="C460" s="16">
        <v>80371</v>
      </c>
      <c r="D460" s="2">
        <v>24000</v>
      </c>
      <c r="F460" s="2" t="s">
        <v>271</v>
      </c>
      <c r="G460" s="2" t="s">
        <v>222</v>
      </c>
    </row>
    <row r="461" spans="1:7" x14ac:dyDescent="0.25">
      <c r="A461" t="s">
        <v>198</v>
      </c>
      <c r="B461" t="s">
        <v>199</v>
      </c>
      <c r="C461" s="16">
        <v>80399</v>
      </c>
      <c r="D461" s="2">
        <v>225000</v>
      </c>
      <c r="F461" s="2" t="s">
        <v>271</v>
      </c>
      <c r="G461" s="2" t="s">
        <v>218</v>
      </c>
    </row>
    <row r="462" spans="1:7" x14ac:dyDescent="0.25">
      <c r="A462" t="s">
        <v>203</v>
      </c>
      <c r="B462" t="s">
        <v>201</v>
      </c>
      <c r="C462" s="16">
        <v>80411</v>
      </c>
      <c r="D462" s="2">
        <v>30000</v>
      </c>
      <c r="F462" s="2" t="s">
        <v>271</v>
      </c>
      <c r="G462" s="2" t="s">
        <v>222</v>
      </c>
    </row>
    <row r="463" spans="1:7" x14ac:dyDescent="0.25">
      <c r="A463" t="s">
        <v>204</v>
      </c>
      <c r="B463" t="s">
        <v>205</v>
      </c>
      <c r="C463" s="16">
        <v>80413</v>
      </c>
      <c r="D463" s="2">
        <v>50000</v>
      </c>
      <c r="F463" s="2" t="s">
        <v>271</v>
      </c>
      <c r="G463" s="2" t="s">
        <v>222</v>
      </c>
    </row>
    <row r="464" spans="1:7" x14ac:dyDescent="0.25">
      <c r="A464" t="s">
        <v>206</v>
      </c>
      <c r="B464" t="s">
        <v>123</v>
      </c>
      <c r="C464" s="16">
        <v>80145</v>
      </c>
      <c r="D464" s="2">
        <v>12000</v>
      </c>
      <c r="F464" s="2" t="s">
        <v>271</v>
      </c>
      <c r="G464" s="2" t="s">
        <v>222</v>
      </c>
    </row>
    <row r="465" spans="1:7" x14ac:dyDescent="0.25">
      <c r="A465" t="s">
        <v>207</v>
      </c>
      <c r="B465" t="s">
        <v>119</v>
      </c>
      <c r="C465" s="16">
        <v>80417</v>
      </c>
      <c r="D465" s="2">
        <v>15000</v>
      </c>
      <c r="F465" s="2" t="s">
        <v>271</v>
      </c>
      <c r="G465" s="2" t="s">
        <v>222</v>
      </c>
    </row>
    <row r="466" spans="1:7" x14ac:dyDescent="0.25">
      <c r="A466" t="s">
        <v>208</v>
      </c>
      <c r="B466" t="s">
        <v>215</v>
      </c>
      <c r="C466" s="16">
        <v>80419</v>
      </c>
      <c r="D466" s="2">
        <v>60000</v>
      </c>
      <c r="F466" s="2" t="s">
        <v>271</v>
      </c>
      <c r="G466" s="2" t="s">
        <v>222</v>
      </c>
    </row>
    <row r="467" spans="1:7" x14ac:dyDescent="0.25">
      <c r="A467" t="s">
        <v>209</v>
      </c>
      <c r="B467" t="s">
        <v>190</v>
      </c>
      <c r="C467" s="16">
        <v>80423</v>
      </c>
      <c r="D467" s="2">
        <v>35000</v>
      </c>
      <c r="F467" s="2" t="s">
        <v>271</v>
      </c>
      <c r="G467" s="2" t="s">
        <v>222</v>
      </c>
    </row>
    <row r="468" spans="1:7" x14ac:dyDescent="0.25">
      <c r="A468" t="s">
        <v>202</v>
      </c>
      <c r="B468" t="s">
        <v>212</v>
      </c>
      <c r="C468" s="16">
        <v>80425</v>
      </c>
      <c r="D468" s="2">
        <v>32000</v>
      </c>
      <c r="F468" s="2" t="s">
        <v>271</v>
      </c>
      <c r="G468" s="2" t="s">
        <v>219</v>
      </c>
    </row>
    <row r="469" spans="1:7" x14ac:dyDescent="0.25">
      <c r="A469" t="s">
        <v>210</v>
      </c>
      <c r="B469" t="s">
        <v>148</v>
      </c>
      <c r="C469" s="16">
        <v>80427</v>
      </c>
      <c r="D469" s="2">
        <v>16000</v>
      </c>
      <c r="F469" s="2" t="s">
        <v>271</v>
      </c>
      <c r="G469" s="2" t="s">
        <v>222</v>
      </c>
    </row>
    <row r="470" spans="1:7" x14ac:dyDescent="0.25">
      <c r="A470" t="s">
        <v>225</v>
      </c>
      <c r="B470" t="s">
        <v>226</v>
      </c>
      <c r="C470" s="16">
        <v>80429</v>
      </c>
      <c r="D470" s="2">
        <v>20000</v>
      </c>
      <c r="F470" s="2" t="s">
        <v>271</v>
      </c>
      <c r="G470" s="2" t="s">
        <v>254</v>
      </c>
    </row>
    <row r="471" spans="1:7" x14ac:dyDescent="0.25">
      <c r="A471" t="s">
        <v>227</v>
      </c>
      <c r="B471" t="s">
        <v>228</v>
      </c>
      <c r="C471" s="16">
        <v>80433</v>
      </c>
      <c r="D471" s="2">
        <v>85000</v>
      </c>
      <c r="F471" s="2" t="s">
        <v>271</v>
      </c>
      <c r="G471" s="2" t="s">
        <v>254</v>
      </c>
    </row>
    <row r="472" spans="1:7" x14ac:dyDescent="0.25">
      <c r="A472" t="s">
        <v>229</v>
      </c>
      <c r="B472" t="s">
        <v>230</v>
      </c>
      <c r="C472" s="16">
        <v>80437</v>
      </c>
      <c r="D472" s="2">
        <v>22000</v>
      </c>
      <c r="F472" s="2" t="s">
        <v>271</v>
      </c>
      <c r="G472" s="2" t="s">
        <v>254</v>
      </c>
    </row>
    <row r="473" spans="1:7" x14ac:dyDescent="0.25">
      <c r="A473" t="s">
        <v>231</v>
      </c>
      <c r="B473" t="s">
        <v>232</v>
      </c>
      <c r="C473" s="16">
        <v>80443</v>
      </c>
      <c r="D473" s="2">
        <v>13000</v>
      </c>
      <c r="F473" s="2" t="s">
        <v>271</v>
      </c>
      <c r="G473" s="2" t="s">
        <v>254</v>
      </c>
    </row>
    <row r="474" spans="1:7" x14ac:dyDescent="0.25">
      <c r="A474" t="s">
        <v>233</v>
      </c>
      <c r="B474" t="s">
        <v>234</v>
      </c>
      <c r="C474" s="16">
        <v>80445</v>
      </c>
      <c r="D474" s="2">
        <v>25000</v>
      </c>
      <c r="F474" s="2" t="s">
        <v>271</v>
      </c>
      <c r="G474" s="2" t="s">
        <v>254</v>
      </c>
    </row>
    <row r="475" spans="1:7" x14ac:dyDescent="0.25">
      <c r="A475" t="s">
        <v>235</v>
      </c>
      <c r="B475" t="s">
        <v>236</v>
      </c>
      <c r="C475" s="16">
        <v>80449</v>
      </c>
      <c r="D475" s="2">
        <v>25000</v>
      </c>
      <c r="F475" s="2" t="s">
        <v>271</v>
      </c>
      <c r="G475" s="2" t="s">
        <v>254</v>
      </c>
    </row>
    <row r="476" spans="1:7" x14ac:dyDescent="0.25">
      <c r="A476" t="s">
        <v>237</v>
      </c>
      <c r="B476" t="s">
        <v>155</v>
      </c>
      <c r="C476" s="16">
        <v>80451</v>
      </c>
      <c r="D476" s="2">
        <v>24000</v>
      </c>
      <c r="F476" s="2" t="s">
        <v>271</v>
      </c>
      <c r="G476" s="2" t="s">
        <v>254</v>
      </c>
    </row>
    <row r="477" spans="1:7" x14ac:dyDescent="0.25">
      <c r="A477" t="s">
        <v>238</v>
      </c>
      <c r="B477" t="s">
        <v>148</v>
      </c>
      <c r="C477" s="16">
        <v>80455</v>
      </c>
      <c r="D477" s="2">
        <v>30000</v>
      </c>
      <c r="F477" s="2" t="s">
        <v>271</v>
      </c>
      <c r="G477" s="2" t="s">
        <v>254</v>
      </c>
    </row>
    <row r="478" spans="1:7" x14ac:dyDescent="0.25">
      <c r="A478" t="s">
        <v>239</v>
      </c>
      <c r="B478" t="s">
        <v>240</v>
      </c>
      <c r="C478" s="16">
        <v>80457</v>
      </c>
      <c r="D478" s="2">
        <v>25000</v>
      </c>
      <c r="F478" s="2" t="s">
        <v>271</v>
      </c>
      <c r="G478" s="2" t="s">
        <v>254</v>
      </c>
    </row>
    <row r="479" spans="1:7" x14ac:dyDescent="0.25">
      <c r="A479" t="s">
        <v>241</v>
      </c>
      <c r="B479" t="s">
        <v>242</v>
      </c>
      <c r="C479" s="16">
        <v>80459</v>
      </c>
      <c r="D479" s="2">
        <v>28000</v>
      </c>
      <c r="F479" s="2" t="s">
        <v>271</v>
      </c>
      <c r="G479" s="2" t="s">
        <v>254</v>
      </c>
    </row>
    <row r="480" spans="1:7" x14ac:dyDescent="0.25">
      <c r="A480" t="s">
        <v>243</v>
      </c>
      <c r="B480" t="s">
        <v>244</v>
      </c>
      <c r="C480" s="16">
        <v>80461</v>
      </c>
      <c r="D480" s="2">
        <v>45000</v>
      </c>
      <c r="F480" s="2" t="s">
        <v>271</v>
      </c>
      <c r="G480" s="2" t="s">
        <v>254</v>
      </c>
    </row>
    <row r="481" spans="1:7" x14ac:dyDescent="0.25">
      <c r="A481" t="s">
        <v>245</v>
      </c>
      <c r="B481" t="s">
        <v>246</v>
      </c>
      <c r="C481" s="16">
        <v>80465</v>
      </c>
      <c r="D481" s="2">
        <v>30000</v>
      </c>
      <c r="F481" s="2" t="s">
        <v>271</v>
      </c>
      <c r="G481" s="2" t="s">
        <v>254</v>
      </c>
    </row>
    <row r="482" spans="1:7" x14ac:dyDescent="0.25">
      <c r="A482" t="s">
        <v>247</v>
      </c>
      <c r="B482" t="s">
        <v>248</v>
      </c>
      <c r="C482" s="16">
        <v>80467</v>
      </c>
      <c r="D482" s="2">
        <v>22000</v>
      </c>
      <c r="F482" s="2" t="s">
        <v>271</v>
      </c>
      <c r="G482" s="2" t="s">
        <v>254</v>
      </c>
    </row>
    <row r="483" spans="1:7" x14ac:dyDescent="0.25">
      <c r="A483" t="s">
        <v>249</v>
      </c>
      <c r="B483" t="s">
        <v>127</v>
      </c>
      <c r="C483" s="16">
        <v>80469</v>
      </c>
      <c r="D483" s="2">
        <v>20000</v>
      </c>
      <c r="F483" s="2" t="s">
        <v>271</v>
      </c>
      <c r="G483" s="2" t="s">
        <v>254</v>
      </c>
    </row>
    <row r="484" spans="1:7" x14ac:dyDescent="0.25">
      <c r="A484" t="s">
        <v>272</v>
      </c>
      <c r="B484" t="s">
        <v>236</v>
      </c>
      <c r="C484" s="16">
        <v>80487</v>
      </c>
      <c r="D484" s="2">
        <v>25000</v>
      </c>
      <c r="F484" s="2" t="s">
        <v>271</v>
      </c>
      <c r="G484" s="2" t="s">
        <v>254</v>
      </c>
    </row>
    <row r="485" spans="1:7" x14ac:dyDescent="0.25">
      <c r="A485" t="s">
        <v>252</v>
      </c>
      <c r="B485" t="s">
        <v>253</v>
      </c>
      <c r="C485" s="16">
        <v>80473</v>
      </c>
      <c r="D485" s="2">
        <v>28000</v>
      </c>
      <c r="F485" s="2" t="s">
        <v>271</v>
      </c>
      <c r="G485" s="2" t="s">
        <v>254</v>
      </c>
    </row>
    <row r="486" spans="1:7" x14ac:dyDescent="0.25">
      <c r="A486" t="s">
        <v>37</v>
      </c>
      <c r="B486" t="s">
        <v>172</v>
      </c>
      <c r="C486" s="16">
        <v>80359</v>
      </c>
      <c r="D486" s="2">
        <v>16000</v>
      </c>
      <c r="F486" s="2" t="s">
        <v>271</v>
      </c>
      <c r="G486" s="2" t="s">
        <v>254</v>
      </c>
    </row>
    <row r="487" spans="1:7" x14ac:dyDescent="0.25">
      <c r="A487" t="s">
        <v>223</v>
      </c>
      <c r="B487" t="s">
        <v>224</v>
      </c>
      <c r="C487" s="16">
        <v>80393</v>
      </c>
      <c r="D487" s="2">
        <v>24000</v>
      </c>
      <c r="F487" s="2" t="s">
        <v>271</v>
      </c>
      <c r="G487" s="2" t="s">
        <v>254</v>
      </c>
    </row>
    <row r="488" spans="1:7" x14ac:dyDescent="0.25">
      <c r="A488" t="s">
        <v>102</v>
      </c>
      <c r="B488" t="s">
        <v>255</v>
      </c>
      <c r="C488" s="16">
        <v>80236</v>
      </c>
      <c r="D488" s="2">
        <v>35000</v>
      </c>
      <c r="F488" s="2" t="s">
        <v>271</v>
      </c>
      <c r="G488" s="2" t="s">
        <v>260</v>
      </c>
    </row>
    <row r="489" spans="1:7" x14ac:dyDescent="0.25">
      <c r="A489" t="s">
        <v>256</v>
      </c>
      <c r="B489" t="s">
        <v>257</v>
      </c>
      <c r="C489" s="16">
        <v>80407</v>
      </c>
      <c r="D489" s="2">
        <v>25000</v>
      </c>
      <c r="F489" s="2" t="s">
        <v>271</v>
      </c>
      <c r="G489" s="2" t="s">
        <v>260</v>
      </c>
    </row>
    <row r="490" spans="1:7" x14ac:dyDescent="0.25">
      <c r="A490" t="s">
        <v>258</v>
      </c>
      <c r="B490" t="s">
        <v>259</v>
      </c>
      <c r="C490" s="16">
        <v>80409</v>
      </c>
      <c r="D490" s="2">
        <v>60000</v>
      </c>
      <c r="F490" s="2" t="s">
        <v>271</v>
      </c>
      <c r="G490" s="2" t="s">
        <v>260</v>
      </c>
    </row>
    <row r="491" spans="1:7" x14ac:dyDescent="0.25">
      <c r="A491" t="s">
        <v>61</v>
      </c>
      <c r="B491" t="s">
        <v>117</v>
      </c>
      <c r="C491" s="16">
        <v>1004</v>
      </c>
      <c r="D491" s="2">
        <v>27000</v>
      </c>
      <c r="F491" s="2" t="s">
        <v>273</v>
      </c>
      <c r="G491" s="2" t="s">
        <v>219</v>
      </c>
    </row>
    <row r="492" spans="1:7" x14ac:dyDescent="0.25">
      <c r="A492" t="s">
        <v>40</v>
      </c>
      <c r="B492" t="s">
        <v>119</v>
      </c>
      <c r="C492" s="16">
        <v>1035</v>
      </c>
      <c r="D492" s="2">
        <v>20000</v>
      </c>
      <c r="F492" s="2" t="s">
        <v>273</v>
      </c>
      <c r="G492" s="2" t="s">
        <v>219</v>
      </c>
    </row>
    <row r="493" spans="1:7" x14ac:dyDescent="0.25">
      <c r="A493" t="s">
        <v>46</v>
      </c>
      <c r="B493" t="s">
        <v>120</v>
      </c>
      <c r="C493" s="16">
        <v>1061</v>
      </c>
      <c r="D493" s="2">
        <v>30000</v>
      </c>
      <c r="F493" s="2" t="s">
        <v>273</v>
      </c>
      <c r="G493" s="2" t="s">
        <v>219</v>
      </c>
    </row>
    <row r="494" spans="1:7" x14ac:dyDescent="0.25">
      <c r="A494" t="s">
        <v>48</v>
      </c>
      <c r="B494" t="s">
        <v>121</v>
      </c>
      <c r="C494" s="16">
        <v>1072</v>
      </c>
      <c r="D494" s="2">
        <v>32000</v>
      </c>
      <c r="F494" s="2" t="s">
        <v>273</v>
      </c>
      <c r="G494" s="2" t="s">
        <v>219</v>
      </c>
    </row>
    <row r="495" spans="1:7" x14ac:dyDescent="0.25">
      <c r="A495" t="s">
        <v>31</v>
      </c>
      <c r="B495" t="s">
        <v>122</v>
      </c>
      <c r="C495" s="16">
        <v>1100</v>
      </c>
      <c r="D495" s="2">
        <v>16000</v>
      </c>
      <c r="F495" s="2" t="s">
        <v>273</v>
      </c>
      <c r="G495" s="2" t="s">
        <v>222</v>
      </c>
    </row>
    <row r="496" spans="1:7" x14ac:dyDescent="0.25">
      <c r="A496" t="s">
        <v>32</v>
      </c>
      <c r="B496" t="s">
        <v>123</v>
      </c>
      <c r="C496" s="16">
        <v>1102</v>
      </c>
      <c r="D496" s="2">
        <v>12000</v>
      </c>
      <c r="F496" s="2" t="s">
        <v>273</v>
      </c>
      <c r="G496" s="2" t="s">
        <v>219</v>
      </c>
    </row>
    <row r="497" spans="1:7" x14ac:dyDescent="0.25">
      <c r="A497" t="s">
        <v>43</v>
      </c>
      <c r="B497" t="s">
        <v>124</v>
      </c>
      <c r="C497" s="16">
        <v>1111</v>
      </c>
      <c r="D497" s="2">
        <v>45000</v>
      </c>
      <c r="F497" s="2" t="s">
        <v>273</v>
      </c>
      <c r="G497" s="2" t="s">
        <v>219</v>
      </c>
    </row>
    <row r="498" spans="1:7" x14ac:dyDescent="0.25">
      <c r="A498" t="s">
        <v>60</v>
      </c>
      <c r="B498" t="s">
        <v>125</v>
      </c>
      <c r="C498" s="16">
        <v>1112</v>
      </c>
      <c r="D498" s="2">
        <v>36000</v>
      </c>
      <c r="F498" s="2" t="s">
        <v>273</v>
      </c>
      <c r="G498" s="2" t="s">
        <v>219</v>
      </c>
    </row>
    <row r="499" spans="1:7" x14ac:dyDescent="0.25">
      <c r="A499" t="s">
        <v>52</v>
      </c>
      <c r="B499" t="s">
        <v>123</v>
      </c>
      <c r="C499" s="16">
        <v>1113</v>
      </c>
      <c r="D499" s="2">
        <v>12000</v>
      </c>
      <c r="F499" s="2" t="s">
        <v>273</v>
      </c>
      <c r="G499" s="2" t="s">
        <v>219</v>
      </c>
    </row>
    <row r="500" spans="1:7" x14ac:dyDescent="0.25">
      <c r="A500" t="s">
        <v>44</v>
      </c>
      <c r="B500" t="s">
        <v>213</v>
      </c>
      <c r="C500" s="16">
        <v>1114</v>
      </c>
      <c r="D500" s="2">
        <v>85000</v>
      </c>
      <c r="F500" s="2" t="s">
        <v>273</v>
      </c>
      <c r="G500" s="2" t="s">
        <v>219</v>
      </c>
    </row>
    <row r="501" spans="1:7" x14ac:dyDescent="0.25">
      <c r="A501" t="s">
        <v>2</v>
      </c>
      <c r="B501" t="s">
        <v>128</v>
      </c>
      <c r="C501" s="16">
        <v>1116</v>
      </c>
      <c r="D501" s="2">
        <v>60000</v>
      </c>
      <c r="F501" s="2" t="s">
        <v>273</v>
      </c>
      <c r="G501" s="2" t="s">
        <v>219</v>
      </c>
    </row>
    <row r="502" spans="1:7" x14ac:dyDescent="0.25">
      <c r="A502" t="s">
        <v>53</v>
      </c>
      <c r="B502" t="s">
        <v>123</v>
      </c>
      <c r="C502" s="16">
        <v>1117</v>
      </c>
      <c r="D502" s="2">
        <v>12000</v>
      </c>
      <c r="F502" s="2" t="s">
        <v>273</v>
      </c>
      <c r="G502" s="2" t="s">
        <v>219</v>
      </c>
    </row>
    <row r="503" spans="1:7" x14ac:dyDescent="0.25">
      <c r="A503" t="s">
        <v>51</v>
      </c>
      <c r="B503" t="s">
        <v>129</v>
      </c>
      <c r="C503" s="16">
        <v>1120</v>
      </c>
      <c r="D503" s="2">
        <v>60000</v>
      </c>
      <c r="F503" s="2" t="s">
        <v>273</v>
      </c>
      <c r="G503" s="2" t="s">
        <v>219</v>
      </c>
    </row>
    <row r="504" spans="1:7" x14ac:dyDescent="0.25">
      <c r="A504" t="s">
        <v>45</v>
      </c>
      <c r="B504" t="s">
        <v>130</v>
      </c>
      <c r="C504" s="16">
        <v>1121</v>
      </c>
      <c r="D504" s="2">
        <v>34000</v>
      </c>
      <c r="F504" s="2" t="s">
        <v>273</v>
      </c>
      <c r="G504" s="2" t="s">
        <v>219</v>
      </c>
    </row>
    <row r="505" spans="1:7" x14ac:dyDescent="0.25">
      <c r="A505" t="s">
        <v>57</v>
      </c>
      <c r="B505" t="s">
        <v>131</v>
      </c>
      <c r="C505" s="16">
        <v>1122</v>
      </c>
      <c r="D505" s="2">
        <v>40000</v>
      </c>
      <c r="F505" s="2" t="s">
        <v>273</v>
      </c>
      <c r="G505" s="2" t="s">
        <v>219</v>
      </c>
    </row>
    <row r="506" spans="1:7" x14ac:dyDescent="0.25">
      <c r="A506" t="s">
        <v>67</v>
      </c>
      <c r="B506" t="s">
        <v>164</v>
      </c>
      <c r="C506" s="16">
        <v>1123</v>
      </c>
      <c r="D506" s="2">
        <v>23000</v>
      </c>
      <c r="F506" s="2" t="s">
        <v>273</v>
      </c>
      <c r="G506" s="2" t="s">
        <v>219</v>
      </c>
    </row>
    <row r="507" spans="1:7" x14ac:dyDescent="0.25">
      <c r="A507" t="s">
        <v>56</v>
      </c>
      <c r="B507" t="s">
        <v>123</v>
      </c>
      <c r="C507" s="16">
        <v>1125</v>
      </c>
      <c r="D507" s="2">
        <v>12000</v>
      </c>
      <c r="F507" s="2" t="s">
        <v>273</v>
      </c>
      <c r="G507" s="2" t="s">
        <v>219</v>
      </c>
    </row>
    <row r="508" spans="1:7" x14ac:dyDescent="0.25">
      <c r="A508" t="s">
        <v>50</v>
      </c>
      <c r="B508" t="s">
        <v>123</v>
      </c>
      <c r="C508" s="16">
        <v>1135</v>
      </c>
      <c r="D508" s="2">
        <v>12000</v>
      </c>
      <c r="F508" s="2" t="s">
        <v>273</v>
      </c>
      <c r="G508" s="2" t="s">
        <v>219</v>
      </c>
    </row>
    <row r="509" spans="1:7" x14ac:dyDescent="0.25">
      <c r="A509" t="s">
        <v>59</v>
      </c>
      <c r="B509" t="s">
        <v>194</v>
      </c>
      <c r="C509" s="16">
        <v>1137</v>
      </c>
      <c r="D509" s="2">
        <v>75000</v>
      </c>
      <c r="F509" s="2" t="s">
        <v>273</v>
      </c>
      <c r="G509" s="2" t="s">
        <v>219</v>
      </c>
    </row>
    <row r="510" spans="1:7" x14ac:dyDescent="0.25">
      <c r="A510" t="s">
        <v>54</v>
      </c>
      <c r="B510" t="s">
        <v>133</v>
      </c>
      <c r="C510" s="16">
        <v>1139</v>
      </c>
      <c r="D510" s="2">
        <v>125000</v>
      </c>
      <c r="F510" s="2" t="s">
        <v>273</v>
      </c>
      <c r="G510" s="2" t="s">
        <v>218</v>
      </c>
    </row>
    <row r="511" spans="1:7" x14ac:dyDescent="0.25">
      <c r="A511" t="s">
        <v>58</v>
      </c>
      <c r="B511" t="s">
        <v>130</v>
      </c>
      <c r="C511" s="16">
        <v>1142</v>
      </c>
      <c r="D511" s="2">
        <v>36000</v>
      </c>
      <c r="F511" s="2" t="s">
        <v>273</v>
      </c>
      <c r="G511" s="2" t="s">
        <v>219</v>
      </c>
    </row>
    <row r="512" spans="1:7" x14ac:dyDescent="0.25">
      <c r="A512" t="s">
        <v>49</v>
      </c>
      <c r="B512" t="s">
        <v>134</v>
      </c>
      <c r="C512" s="16">
        <v>1143</v>
      </c>
      <c r="D512" s="2">
        <v>32000</v>
      </c>
      <c r="F512" s="2" t="s">
        <v>273</v>
      </c>
      <c r="G512" s="2" t="s">
        <v>219</v>
      </c>
    </row>
    <row r="513" spans="1:7" x14ac:dyDescent="0.25">
      <c r="A513" t="s">
        <v>62</v>
      </c>
      <c r="B513" t="s">
        <v>134</v>
      </c>
      <c r="C513" s="16">
        <v>1145</v>
      </c>
      <c r="D513" s="2">
        <v>32000</v>
      </c>
      <c r="F513" s="2" t="s">
        <v>273</v>
      </c>
      <c r="G513" s="2" t="s">
        <v>219</v>
      </c>
    </row>
    <row r="514" spans="1:7" x14ac:dyDescent="0.25">
      <c r="A514" t="s">
        <v>42</v>
      </c>
      <c r="B514" t="s">
        <v>135</v>
      </c>
      <c r="C514" s="16">
        <v>1147</v>
      </c>
      <c r="D514" s="2">
        <v>27600</v>
      </c>
      <c r="F514" s="2" t="s">
        <v>273</v>
      </c>
      <c r="G514" s="2" t="s">
        <v>219</v>
      </c>
    </row>
    <row r="515" spans="1:7" x14ac:dyDescent="0.25">
      <c r="A515" t="s">
        <v>63</v>
      </c>
      <c r="B515" t="s">
        <v>136</v>
      </c>
      <c r="C515" s="16">
        <v>1149</v>
      </c>
      <c r="D515" s="2">
        <v>65000</v>
      </c>
      <c r="F515" s="2" t="s">
        <v>273</v>
      </c>
      <c r="G515" s="2" t="s">
        <v>219</v>
      </c>
    </row>
    <row r="516" spans="1:7" x14ac:dyDescent="0.25">
      <c r="A516" t="s">
        <v>47</v>
      </c>
      <c r="B516" t="s">
        <v>138</v>
      </c>
      <c r="C516" s="16">
        <v>1150</v>
      </c>
      <c r="D516" s="2">
        <v>125000</v>
      </c>
      <c r="F516" s="2" t="s">
        <v>273</v>
      </c>
      <c r="G516" s="2" t="s">
        <v>218</v>
      </c>
    </row>
    <row r="517" spans="1:7" x14ac:dyDescent="0.25">
      <c r="A517" t="s">
        <v>55</v>
      </c>
      <c r="B517" t="s">
        <v>214</v>
      </c>
      <c r="C517" s="16">
        <v>1151</v>
      </c>
      <c r="D517" s="2">
        <v>60000</v>
      </c>
      <c r="F517" s="2" t="s">
        <v>273</v>
      </c>
      <c r="G517" s="2" t="s">
        <v>219</v>
      </c>
    </row>
    <row r="518" spans="1:7" x14ac:dyDescent="0.25">
      <c r="A518" t="s">
        <v>33</v>
      </c>
      <c r="B518" t="s">
        <v>140</v>
      </c>
      <c r="C518" s="16">
        <v>1166</v>
      </c>
      <c r="D518" s="2">
        <v>125000</v>
      </c>
      <c r="F518" s="2" t="s">
        <v>273</v>
      </c>
      <c r="G518" s="2" t="s">
        <v>218</v>
      </c>
    </row>
    <row r="519" spans="1:7" x14ac:dyDescent="0.25">
      <c r="A519" t="s">
        <v>74</v>
      </c>
      <c r="B519" t="s">
        <v>141</v>
      </c>
      <c r="C519" s="16">
        <v>1170</v>
      </c>
      <c r="D519" s="2">
        <v>35000</v>
      </c>
      <c r="F519" s="2" t="s">
        <v>273</v>
      </c>
      <c r="G519" s="2" t="s">
        <v>219</v>
      </c>
    </row>
    <row r="520" spans="1:7" x14ac:dyDescent="0.25">
      <c r="A520" t="s">
        <v>38</v>
      </c>
      <c r="B520" t="s">
        <v>120</v>
      </c>
      <c r="C520" s="16">
        <v>1175</v>
      </c>
      <c r="D520" s="2">
        <v>27000</v>
      </c>
      <c r="F520" s="2" t="s">
        <v>273</v>
      </c>
      <c r="G520" s="2" t="s">
        <v>222</v>
      </c>
    </row>
    <row r="521" spans="1:7" x14ac:dyDescent="0.25">
      <c r="A521" t="s">
        <v>39</v>
      </c>
      <c r="B521" t="s">
        <v>117</v>
      </c>
      <c r="C521" s="16">
        <v>1176</v>
      </c>
      <c r="D521" s="2">
        <v>22000</v>
      </c>
      <c r="F521" s="2" t="s">
        <v>273</v>
      </c>
      <c r="G521" s="2" t="s">
        <v>220</v>
      </c>
    </row>
    <row r="522" spans="1:7" x14ac:dyDescent="0.25">
      <c r="A522" t="s">
        <v>263</v>
      </c>
      <c r="B522" t="s">
        <v>146</v>
      </c>
      <c r="C522" s="16">
        <v>1178</v>
      </c>
      <c r="D522" s="2">
        <v>25000</v>
      </c>
      <c r="F522" s="2" t="s">
        <v>273</v>
      </c>
      <c r="G522" s="2" t="s">
        <v>219</v>
      </c>
    </row>
    <row r="523" spans="1:7" x14ac:dyDescent="0.25">
      <c r="A523" t="s">
        <v>264</v>
      </c>
      <c r="B523" t="s">
        <v>144</v>
      </c>
      <c r="C523" s="16">
        <v>1179</v>
      </c>
      <c r="D523" s="2">
        <v>38000</v>
      </c>
      <c r="F523" s="2" t="s">
        <v>273</v>
      </c>
      <c r="G523" s="2" t="s">
        <v>219</v>
      </c>
    </row>
    <row r="524" spans="1:7" x14ac:dyDescent="0.25">
      <c r="A524" t="s">
        <v>265</v>
      </c>
      <c r="B524" t="s">
        <v>144</v>
      </c>
      <c r="C524" s="16">
        <v>1180</v>
      </c>
      <c r="D524" s="2">
        <v>27000</v>
      </c>
      <c r="F524" s="2" t="s">
        <v>273</v>
      </c>
      <c r="G524" s="2" t="s">
        <v>219</v>
      </c>
    </row>
    <row r="525" spans="1:7" x14ac:dyDescent="0.25">
      <c r="A525" t="s">
        <v>35</v>
      </c>
      <c r="B525" t="s">
        <v>146</v>
      </c>
      <c r="C525" s="16">
        <v>80003</v>
      </c>
      <c r="D525" s="2">
        <v>36000</v>
      </c>
      <c r="F525" s="2" t="s">
        <v>273</v>
      </c>
      <c r="G525" s="2" t="s">
        <v>219</v>
      </c>
    </row>
    <row r="526" spans="1:7" x14ac:dyDescent="0.25">
      <c r="A526" t="s">
        <v>266</v>
      </c>
      <c r="B526" t="s">
        <v>144</v>
      </c>
      <c r="C526" s="16">
        <v>80007</v>
      </c>
      <c r="D526" s="2">
        <v>36000</v>
      </c>
      <c r="F526" s="2" t="s">
        <v>273</v>
      </c>
      <c r="G526" s="2" t="s">
        <v>219</v>
      </c>
    </row>
    <row r="527" spans="1:7" x14ac:dyDescent="0.25">
      <c r="A527" t="s">
        <v>68</v>
      </c>
      <c r="B527" t="s">
        <v>120</v>
      </c>
      <c r="C527" s="16">
        <v>80081</v>
      </c>
      <c r="D527" s="2">
        <v>20000</v>
      </c>
      <c r="F527" s="2" t="s">
        <v>273</v>
      </c>
      <c r="G527" s="2" t="s">
        <v>219</v>
      </c>
    </row>
    <row r="528" spans="1:7" x14ac:dyDescent="0.25">
      <c r="A528" t="s">
        <v>267</v>
      </c>
      <c r="B528" t="s">
        <v>144</v>
      </c>
      <c r="C528" s="16">
        <v>80083</v>
      </c>
      <c r="D528" s="2">
        <v>27000</v>
      </c>
      <c r="F528" s="2" t="s">
        <v>273</v>
      </c>
      <c r="G528" s="2" t="s">
        <v>219</v>
      </c>
    </row>
    <row r="529" spans="1:7" x14ac:dyDescent="0.25">
      <c r="A529" t="s">
        <v>6</v>
      </c>
      <c r="B529" t="s">
        <v>148</v>
      </c>
      <c r="C529" s="16">
        <v>80094</v>
      </c>
      <c r="D529" s="2">
        <v>35000</v>
      </c>
      <c r="F529" s="2" t="s">
        <v>273</v>
      </c>
      <c r="G529" s="2" t="s">
        <v>219</v>
      </c>
    </row>
    <row r="530" spans="1:7" x14ac:dyDescent="0.25">
      <c r="A530" t="s">
        <v>269</v>
      </c>
      <c r="B530" t="s">
        <v>144</v>
      </c>
      <c r="C530" s="16">
        <v>80110</v>
      </c>
      <c r="D530" s="2">
        <v>25000</v>
      </c>
      <c r="F530" s="2" t="s">
        <v>273</v>
      </c>
      <c r="G530" s="2" t="s">
        <v>219</v>
      </c>
    </row>
    <row r="531" spans="1:7" x14ac:dyDescent="0.25">
      <c r="A531" t="s">
        <v>18</v>
      </c>
      <c r="B531" t="s">
        <v>151</v>
      </c>
      <c r="C531" s="16">
        <v>80125</v>
      </c>
      <c r="D531" s="2">
        <v>15000</v>
      </c>
      <c r="F531" s="2" t="s">
        <v>273</v>
      </c>
      <c r="G531" s="2" t="s">
        <v>222</v>
      </c>
    </row>
    <row r="532" spans="1:7" x14ac:dyDescent="0.25">
      <c r="A532" t="s">
        <v>16</v>
      </c>
      <c r="B532" t="s">
        <v>153</v>
      </c>
      <c r="C532" s="16">
        <v>80127</v>
      </c>
      <c r="D532" s="2">
        <v>40000</v>
      </c>
      <c r="F532" s="2" t="s">
        <v>273</v>
      </c>
      <c r="G532" s="2" t="s">
        <v>222</v>
      </c>
    </row>
    <row r="533" spans="1:7" x14ac:dyDescent="0.25">
      <c r="A533" t="s">
        <v>12</v>
      </c>
      <c r="B533" t="s">
        <v>123</v>
      </c>
      <c r="C533" s="16">
        <v>80128</v>
      </c>
      <c r="D533" s="2">
        <v>15000</v>
      </c>
      <c r="F533" s="2" t="s">
        <v>273</v>
      </c>
      <c r="G533" s="2" t="s">
        <v>222</v>
      </c>
    </row>
    <row r="534" spans="1:7" x14ac:dyDescent="0.25">
      <c r="A534" t="s">
        <v>17</v>
      </c>
      <c r="B534" t="s">
        <v>155</v>
      </c>
      <c r="C534" s="16">
        <v>80130</v>
      </c>
      <c r="D534" s="2">
        <v>25000</v>
      </c>
      <c r="F534" s="2" t="s">
        <v>273</v>
      </c>
      <c r="G534" s="2" t="s">
        <v>222</v>
      </c>
    </row>
    <row r="535" spans="1:7" x14ac:dyDescent="0.25">
      <c r="A535" t="s">
        <v>14</v>
      </c>
      <c r="B535" t="s">
        <v>190</v>
      </c>
      <c r="C535" s="16">
        <v>80135</v>
      </c>
      <c r="D535" s="2">
        <v>28000</v>
      </c>
      <c r="F535" s="2" t="s">
        <v>273</v>
      </c>
      <c r="G535" s="2" t="s">
        <v>222</v>
      </c>
    </row>
    <row r="536" spans="1:7" x14ac:dyDescent="0.25">
      <c r="A536" t="s">
        <v>15</v>
      </c>
      <c r="B536" t="s">
        <v>191</v>
      </c>
      <c r="C536" s="16">
        <v>80136</v>
      </c>
      <c r="D536" s="2">
        <v>24000</v>
      </c>
      <c r="F536" s="2" t="s">
        <v>273</v>
      </c>
      <c r="G536" s="2" t="s">
        <v>222</v>
      </c>
    </row>
    <row r="537" spans="1:7" x14ac:dyDescent="0.25">
      <c r="A537" t="s">
        <v>22</v>
      </c>
      <c r="B537" t="s">
        <v>162</v>
      </c>
      <c r="C537" s="16">
        <v>80156</v>
      </c>
      <c r="D537" s="2">
        <v>40000</v>
      </c>
      <c r="F537" s="2" t="s">
        <v>273</v>
      </c>
      <c r="G537" s="2" t="s">
        <v>222</v>
      </c>
    </row>
    <row r="538" spans="1:7" x14ac:dyDescent="0.25">
      <c r="A538" t="s">
        <v>7</v>
      </c>
      <c r="B538" t="s">
        <v>123</v>
      </c>
      <c r="C538" s="16">
        <v>80160</v>
      </c>
      <c r="D538" s="2">
        <v>12000</v>
      </c>
      <c r="F538" s="2" t="s">
        <v>273</v>
      </c>
      <c r="G538" s="2" t="s">
        <v>219</v>
      </c>
    </row>
    <row r="539" spans="1:7" x14ac:dyDescent="0.25">
      <c r="A539" t="s">
        <v>72</v>
      </c>
      <c r="B539" t="s">
        <v>117</v>
      </c>
      <c r="C539" s="16">
        <v>80163</v>
      </c>
      <c r="D539" s="2">
        <v>19000</v>
      </c>
      <c r="F539" s="2" t="s">
        <v>273</v>
      </c>
      <c r="G539" s="2" t="s">
        <v>222</v>
      </c>
    </row>
    <row r="540" spans="1:7" x14ac:dyDescent="0.25">
      <c r="A540" t="s">
        <v>66</v>
      </c>
      <c r="B540" t="s">
        <v>137</v>
      </c>
      <c r="C540" s="16">
        <v>80177</v>
      </c>
      <c r="D540" s="2">
        <v>80000</v>
      </c>
      <c r="F540" s="2" t="s">
        <v>273</v>
      </c>
      <c r="G540" s="2" t="s">
        <v>222</v>
      </c>
    </row>
    <row r="541" spans="1:7" x14ac:dyDescent="0.25">
      <c r="A541" t="s">
        <v>73</v>
      </c>
      <c r="B541" t="s">
        <v>192</v>
      </c>
      <c r="C541" s="16">
        <v>80192</v>
      </c>
      <c r="D541" s="2">
        <v>22000</v>
      </c>
      <c r="F541" s="2" t="s">
        <v>273</v>
      </c>
      <c r="G541" s="2" t="s">
        <v>222</v>
      </c>
    </row>
    <row r="542" spans="1:7" x14ac:dyDescent="0.25">
      <c r="A542" t="s">
        <v>20</v>
      </c>
      <c r="B542" t="s">
        <v>155</v>
      </c>
      <c r="C542" s="16">
        <v>80195</v>
      </c>
      <c r="D542" s="2">
        <v>20000</v>
      </c>
      <c r="F542" s="2" t="s">
        <v>273</v>
      </c>
      <c r="G542" s="2" t="s">
        <v>222</v>
      </c>
    </row>
    <row r="543" spans="1:7" x14ac:dyDescent="0.25">
      <c r="A543" t="s">
        <v>69</v>
      </c>
      <c r="B543" t="s">
        <v>211</v>
      </c>
      <c r="C543" s="16">
        <v>80213</v>
      </c>
      <c r="D543" s="2">
        <v>33000</v>
      </c>
      <c r="F543" s="2" t="s">
        <v>273</v>
      </c>
      <c r="G543" s="2" t="s">
        <v>219</v>
      </c>
    </row>
    <row r="544" spans="1:7" x14ac:dyDescent="0.25">
      <c r="A544" t="s">
        <v>99</v>
      </c>
      <c r="B544" t="s">
        <v>155</v>
      </c>
      <c r="C544" s="16">
        <v>80237</v>
      </c>
      <c r="D544" s="2">
        <v>22000</v>
      </c>
      <c r="F544" s="2" t="s">
        <v>273</v>
      </c>
      <c r="G544" s="2" t="s">
        <v>222</v>
      </c>
    </row>
    <row r="545" spans="1:7" x14ac:dyDescent="0.25">
      <c r="A545" t="s">
        <v>100</v>
      </c>
      <c r="B545" t="s">
        <v>155</v>
      </c>
      <c r="C545" s="16">
        <v>80238</v>
      </c>
      <c r="D545" s="2">
        <v>22000</v>
      </c>
      <c r="F545" s="2" t="s">
        <v>273</v>
      </c>
      <c r="G545" s="2" t="s">
        <v>222</v>
      </c>
    </row>
    <row r="546" spans="1:7" x14ac:dyDescent="0.25">
      <c r="A546" t="s">
        <v>3</v>
      </c>
      <c r="B546" t="s">
        <v>130</v>
      </c>
      <c r="C546" s="16">
        <v>80242</v>
      </c>
      <c r="D546" s="2">
        <v>45000</v>
      </c>
      <c r="F546" s="2" t="s">
        <v>273</v>
      </c>
      <c r="G546" s="2" t="s">
        <v>222</v>
      </c>
    </row>
    <row r="547" spans="1:7" x14ac:dyDescent="0.25">
      <c r="A547" t="s">
        <v>1</v>
      </c>
      <c r="B547" t="s">
        <v>200</v>
      </c>
      <c r="C547" s="16">
        <v>80248</v>
      </c>
      <c r="D547" s="2">
        <v>50000</v>
      </c>
      <c r="F547" s="2" t="s">
        <v>273</v>
      </c>
      <c r="G547" s="2" t="s">
        <v>219</v>
      </c>
    </row>
    <row r="548" spans="1:7" x14ac:dyDescent="0.25">
      <c r="A548" t="s">
        <v>65</v>
      </c>
      <c r="B548" t="s">
        <v>193</v>
      </c>
      <c r="C548" s="16">
        <v>80250</v>
      </c>
      <c r="D548" s="2">
        <v>63750</v>
      </c>
      <c r="F548" s="2" t="s">
        <v>273</v>
      </c>
      <c r="G548" s="2" t="s">
        <v>219</v>
      </c>
    </row>
    <row r="549" spans="1:7" x14ac:dyDescent="0.25">
      <c r="A549" t="s">
        <v>10</v>
      </c>
      <c r="B549" t="s">
        <v>119</v>
      </c>
      <c r="C549" s="16">
        <v>80258</v>
      </c>
      <c r="D549" s="2">
        <v>22000</v>
      </c>
      <c r="F549" s="2" t="s">
        <v>273</v>
      </c>
      <c r="G549" s="2" t="s">
        <v>219</v>
      </c>
    </row>
    <row r="550" spans="1:7" x14ac:dyDescent="0.25">
      <c r="A550" t="s">
        <v>30</v>
      </c>
      <c r="B550" t="s">
        <v>122</v>
      </c>
      <c r="C550" s="16">
        <v>80309</v>
      </c>
      <c r="D550" s="2">
        <v>14000</v>
      </c>
      <c r="F550" s="2" t="s">
        <v>273</v>
      </c>
      <c r="G550" s="2" t="s">
        <v>219</v>
      </c>
    </row>
    <row r="551" spans="1:7" x14ac:dyDescent="0.25">
      <c r="A551" t="s">
        <v>186</v>
      </c>
      <c r="B551" t="s">
        <v>187</v>
      </c>
      <c r="C551" s="16">
        <v>80311</v>
      </c>
      <c r="D551" s="2">
        <v>28000</v>
      </c>
      <c r="F551" s="2" t="s">
        <v>273</v>
      </c>
      <c r="G551" s="2" t="s">
        <v>222</v>
      </c>
    </row>
    <row r="552" spans="1:7" x14ac:dyDescent="0.25">
      <c r="A552" t="s">
        <v>176</v>
      </c>
      <c r="B552" t="s">
        <v>144</v>
      </c>
      <c r="C552" s="16">
        <v>80342</v>
      </c>
      <c r="D552" s="2">
        <v>24000</v>
      </c>
      <c r="F552" s="2" t="s">
        <v>273</v>
      </c>
      <c r="G552" s="2" t="s">
        <v>222</v>
      </c>
    </row>
    <row r="553" spans="1:7" x14ac:dyDescent="0.25">
      <c r="A553" t="s">
        <v>188</v>
      </c>
      <c r="B553" t="s">
        <v>189</v>
      </c>
      <c r="C553" s="16">
        <v>80346</v>
      </c>
      <c r="D553" s="2">
        <v>25000</v>
      </c>
      <c r="F553" s="2" t="s">
        <v>273</v>
      </c>
      <c r="G553" s="2" t="s">
        <v>222</v>
      </c>
    </row>
    <row r="554" spans="1:7" x14ac:dyDescent="0.25">
      <c r="A554" t="s">
        <v>195</v>
      </c>
      <c r="B554" t="s">
        <v>196</v>
      </c>
      <c r="C554" s="16">
        <v>80350</v>
      </c>
      <c r="D554" s="2">
        <v>24000</v>
      </c>
      <c r="F554" s="2" t="s">
        <v>273</v>
      </c>
      <c r="G554" s="2" t="s">
        <v>222</v>
      </c>
    </row>
    <row r="555" spans="1:7" x14ac:dyDescent="0.25">
      <c r="A555" t="s">
        <v>197</v>
      </c>
      <c r="B555" t="s">
        <v>196</v>
      </c>
      <c r="C555" s="16">
        <v>80371</v>
      </c>
      <c r="D555" s="2">
        <v>24000</v>
      </c>
      <c r="F555" s="2" t="s">
        <v>273</v>
      </c>
      <c r="G555" s="2" t="s">
        <v>222</v>
      </c>
    </row>
    <row r="556" spans="1:7" x14ac:dyDescent="0.25">
      <c r="A556" t="s">
        <v>198</v>
      </c>
      <c r="B556" t="s">
        <v>199</v>
      </c>
      <c r="C556" s="16">
        <v>80399</v>
      </c>
      <c r="D556" s="2">
        <v>225000</v>
      </c>
      <c r="F556" s="2" t="s">
        <v>273</v>
      </c>
      <c r="G556" s="2" t="s">
        <v>218</v>
      </c>
    </row>
    <row r="557" spans="1:7" x14ac:dyDescent="0.25">
      <c r="A557" t="s">
        <v>203</v>
      </c>
      <c r="B557" t="s">
        <v>201</v>
      </c>
      <c r="C557" s="16">
        <v>80411</v>
      </c>
      <c r="D557" s="2">
        <v>30000</v>
      </c>
      <c r="F557" s="2" t="s">
        <v>273</v>
      </c>
      <c r="G557" s="2" t="s">
        <v>222</v>
      </c>
    </row>
    <row r="558" spans="1:7" x14ac:dyDescent="0.25">
      <c r="A558" t="s">
        <v>204</v>
      </c>
      <c r="B558" t="s">
        <v>205</v>
      </c>
      <c r="C558" s="16">
        <v>80413</v>
      </c>
      <c r="D558" s="2">
        <v>50000</v>
      </c>
      <c r="F558" s="2" t="s">
        <v>273</v>
      </c>
      <c r="G558" s="2" t="s">
        <v>222</v>
      </c>
    </row>
    <row r="559" spans="1:7" x14ac:dyDescent="0.25">
      <c r="A559" t="s">
        <v>206</v>
      </c>
      <c r="B559" t="s">
        <v>123</v>
      </c>
      <c r="C559" s="16">
        <v>80145</v>
      </c>
      <c r="D559" s="2">
        <v>12000</v>
      </c>
      <c r="F559" s="2" t="s">
        <v>273</v>
      </c>
      <c r="G559" s="2" t="s">
        <v>222</v>
      </c>
    </row>
    <row r="560" spans="1:7" x14ac:dyDescent="0.25">
      <c r="A560" t="s">
        <v>207</v>
      </c>
      <c r="B560" t="s">
        <v>119</v>
      </c>
      <c r="C560" s="16">
        <v>80417</v>
      </c>
      <c r="D560" s="2">
        <v>15000</v>
      </c>
      <c r="F560" s="2" t="s">
        <v>273</v>
      </c>
      <c r="G560" s="2" t="s">
        <v>222</v>
      </c>
    </row>
    <row r="561" spans="1:7" x14ac:dyDescent="0.25">
      <c r="A561" t="s">
        <v>208</v>
      </c>
      <c r="B561" t="s">
        <v>215</v>
      </c>
      <c r="C561" s="16">
        <v>80419</v>
      </c>
      <c r="D561" s="2">
        <v>60000</v>
      </c>
      <c r="F561" s="2" t="s">
        <v>273</v>
      </c>
      <c r="G561" s="2" t="s">
        <v>222</v>
      </c>
    </row>
    <row r="562" spans="1:7" x14ac:dyDescent="0.25">
      <c r="A562" t="s">
        <v>209</v>
      </c>
      <c r="B562" t="s">
        <v>190</v>
      </c>
      <c r="C562" s="16">
        <v>80423</v>
      </c>
      <c r="D562" s="2">
        <v>35000</v>
      </c>
      <c r="F562" s="2" t="s">
        <v>273</v>
      </c>
      <c r="G562" s="2" t="s">
        <v>222</v>
      </c>
    </row>
    <row r="563" spans="1:7" x14ac:dyDescent="0.25">
      <c r="A563" t="s">
        <v>202</v>
      </c>
      <c r="B563" t="s">
        <v>212</v>
      </c>
      <c r="C563" s="16">
        <v>80425</v>
      </c>
      <c r="D563" s="2">
        <v>32000</v>
      </c>
      <c r="F563" s="2" t="s">
        <v>273</v>
      </c>
      <c r="G563" s="2" t="s">
        <v>219</v>
      </c>
    </row>
    <row r="564" spans="1:7" x14ac:dyDescent="0.25">
      <c r="A564" t="s">
        <v>210</v>
      </c>
      <c r="B564" t="s">
        <v>148</v>
      </c>
      <c r="C564" s="16">
        <v>80427</v>
      </c>
      <c r="D564" s="2">
        <v>16000</v>
      </c>
      <c r="F564" s="2" t="s">
        <v>273</v>
      </c>
      <c r="G564" s="2" t="s">
        <v>222</v>
      </c>
    </row>
    <row r="565" spans="1:7" x14ac:dyDescent="0.25">
      <c r="A565" t="s">
        <v>225</v>
      </c>
      <c r="B565" t="s">
        <v>226</v>
      </c>
      <c r="C565" s="16">
        <v>80429</v>
      </c>
      <c r="D565" s="2">
        <v>20000</v>
      </c>
      <c r="F565" s="2" t="s">
        <v>273</v>
      </c>
      <c r="G565" s="2" t="s">
        <v>254</v>
      </c>
    </row>
    <row r="566" spans="1:7" x14ac:dyDescent="0.25">
      <c r="A566" t="s">
        <v>227</v>
      </c>
      <c r="B566" t="s">
        <v>228</v>
      </c>
      <c r="C566" s="16">
        <v>80433</v>
      </c>
      <c r="D566" s="2">
        <v>85000</v>
      </c>
      <c r="F566" s="2" t="s">
        <v>273</v>
      </c>
      <c r="G566" s="2" t="s">
        <v>254</v>
      </c>
    </row>
    <row r="567" spans="1:7" x14ac:dyDescent="0.25">
      <c r="A567" t="s">
        <v>229</v>
      </c>
      <c r="B567" t="s">
        <v>230</v>
      </c>
      <c r="C567" s="16">
        <v>80437</v>
      </c>
      <c r="D567" s="2">
        <v>22000</v>
      </c>
      <c r="F567" s="2" t="s">
        <v>273</v>
      </c>
      <c r="G567" s="2" t="s">
        <v>254</v>
      </c>
    </row>
    <row r="568" spans="1:7" x14ac:dyDescent="0.25">
      <c r="A568" t="s">
        <v>231</v>
      </c>
      <c r="B568" t="s">
        <v>232</v>
      </c>
      <c r="C568" s="16">
        <v>80443</v>
      </c>
      <c r="D568" s="2">
        <v>13000</v>
      </c>
      <c r="F568" s="2" t="s">
        <v>273</v>
      </c>
      <c r="G568" s="2" t="s">
        <v>254</v>
      </c>
    </row>
    <row r="569" spans="1:7" x14ac:dyDescent="0.25">
      <c r="A569" t="s">
        <v>233</v>
      </c>
      <c r="B569" t="s">
        <v>234</v>
      </c>
      <c r="C569" s="16">
        <v>80445</v>
      </c>
      <c r="D569" s="2">
        <v>25000</v>
      </c>
      <c r="F569" s="2" t="s">
        <v>273</v>
      </c>
      <c r="G569" s="2" t="s">
        <v>254</v>
      </c>
    </row>
    <row r="570" spans="1:7" x14ac:dyDescent="0.25">
      <c r="A570" t="s">
        <v>235</v>
      </c>
      <c r="B570" t="s">
        <v>236</v>
      </c>
      <c r="C570" s="16">
        <v>80449</v>
      </c>
      <c r="D570" s="2">
        <v>25000</v>
      </c>
      <c r="F570" s="2" t="s">
        <v>273</v>
      </c>
      <c r="G570" s="2" t="s">
        <v>254</v>
      </c>
    </row>
    <row r="571" spans="1:7" x14ac:dyDescent="0.25">
      <c r="A571" t="s">
        <v>237</v>
      </c>
      <c r="B571" t="s">
        <v>155</v>
      </c>
      <c r="C571" s="16">
        <v>80451</v>
      </c>
      <c r="D571" s="2">
        <v>24000</v>
      </c>
      <c r="F571" s="2" t="s">
        <v>273</v>
      </c>
      <c r="G571" s="2" t="s">
        <v>254</v>
      </c>
    </row>
    <row r="572" spans="1:7" x14ac:dyDescent="0.25">
      <c r="A572" t="s">
        <v>238</v>
      </c>
      <c r="B572" t="s">
        <v>148</v>
      </c>
      <c r="C572" s="16">
        <v>80455</v>
      </c>
      <c r="D572" s="2">
        <v>30000</v>
      </c>
      <c r="F572" s="2" t="s">
        <v>273</v>
      </c>
      <c r="G572" s="2" t="s">
        <v>254</v>
      </c>
    </row>
    <row r="573" spans="1:7" x14ac:dyDescent="0.25">
      <c r="A573" t="s">
        <v>239</v>
      </c>
      <c r="B573" t="s">
        <v>240</v>
      </c>
      <c r="C573" s="16">
        <v>80457</v>
      </c>
      <c r="D573" s="2">
        <v>25000</v>
      </c>
      <c r="F573" s="2" t="s">
        <v>273</v>
      </c>
      <c r="G573" s="2" t="s">
        <v>254</v>
      </c>
    </row>
    <row r="574" spans="1:7" x14ac:dyDescent="0.25">
      <c r="A574" t="s">
        <v>241</v>
      </c>
      <c r="B574" t="s">
        <v>242</v>
      </c>
      <c r="C574" s="16">
        <v>80459</v>
      </c>
      <c r="D574" s="2">
        <v>28000</v>
      </c>
      <c r="F574" s="2" t="s">
        <v>273</v>
      </c>
      <c r="G574" s="2" t="s">
        <v>254</v>
      </c>
    </row>
    <row r="575" spans="1:7" x14ac:dyDescent="0.25">
      <c r="A575" t="s">
        <v>243</v>
      </c>
      <c r="B575" t="s">
        <v>244</v>
      </c>
      <c r="C575" s="16">
        <v>80461</v>
      </c>
      <c r="D575" s="2">
        <v>45000</v>
      </c>
      <c r="F575" s="2" t="s">
        <v>273</v>
      </c>
      <c r="G575" s="2" t="s">
        <v>254</v>
      </c>
    </row>
    <row r="576" spans="1:7" x14ac:dyDescent="0.25">
      <c r="A576" t="s">
        <v>245</v>
      </c>
      <c r="B576" t="s">
        <v>246</v>
      </c>
      <c r="C576" s="16">
        <v>80465</v>
      </c>
      <c r="D576" s="2">
        <v>30000</v>
      </c>
      <c r="F576" s="2" t="s">
        <v>273</v>
      </c>
      <c r="G576" s="2" t="s">
        <v>254</v>
      </c>
    </row>
    <row r="577" spans="1:7" x14ac:dyDescent="0.25">
      <c r="A577" t="s">
        <v>247</v>
      </c>
      <c r="B577" t="s">
        <v>248</v>
      </c>
      <c r="C577" s="16">
        <v>80467</v>
      </c>
      <c r="D577" s="2">
        <v>22000</v>
      </c>
      <c r="F577" s="2" t="s">
        <v>273</v>
      </c>
      <c r="G577" s="2" t="s">
        <v>254</v>
      </c>
    </row>
    <row r="578" spans="1:7" x14ac:dyDescent="0.25">
      <c r="A578" t="s">
        <v>249</v>
      </c>
      <c r="B578" t="s">
        <v>127</v>
      </c>
      <c r="C578" s="16">
        <v>80469</v>
      </c>
      <c r="D578" s="2">
        <v>20000</v>
      </c>
      <c r="F578" s="2" t="s">
        <v>273</v>
      </c>
      <c r="G578" s="2" t="s">
        <v>254</v>
      </c>
    </row>
    <row r="579" spans="1:7" x14ac:dyDescent="0.25">
      <c r="A579" t="s">
        <v>272</v>
      </c>
      <c r="B579" t="s">
        <v>236</v>
      </c>
      <c r="C579" s="16">
        <v>80487</v>
      </c>
      <c r="D579" s="2">
        <v>25000</v>
      </c>
      <c r="F579" s="2" t="s">
        <v>273</v>
      </c>
      <c r="G579" s="2" t="s">
        <v>254</v>
      </c>
    </row>
    <row r="580" spans="1:7" x14ac:dyDescent="0.25">
      <c r="A580" t="s">
        <v>252</v>
      </c>
      <c r="B580" t="s">
        <v>253</v>
      </c>
      <c r="C580" s="16">
        <v>80473</v>
      </c>
      <c r="D580" s="2">
        <v>28000</v>
      </c>
      <c r="F580" s="2" t="s">
        <v>273</v>
      </c>
      <c r="G580" s="2" t="s">
        <v>254</v>
      </c>
    </row>
    <row r="581" spans="1:7" x14ac:dyDescent="0.25">
      <c r="A581" t="s">
        <v>37</v>
      </c>
      <c r="B581" t="s">
        <v>172</v>
      </c>
      <c r="C581" s="16">
        <v>80359</v>
      </c>
      <c r="D581" s="2">
        <v>16000</v>
      </c>
      <c r="F581" s="2" t="s">
        <v>273</v>
      </c>
      <c r="G581" s="2" t="s">
        <v>254</v>
      </c>
    </row>
    <row r="582" spans="1:7" x14ac:dyDescent="0.25">
      <c r="A582" t="s">
        <v>223</v>
      </c>
      <c r="B582" t="s">
        <v>224</v>
      </c>
      <c r="C582" s="16">
        <v>80393</v>
      </c>
      <c r="D582" s="2">
        <v>24000</v>
      </c>
      <c r="F582" s="2" t="s">
        <v>273</v>
      </c>
      <c r="G582" s="2" t="s">
        <v>254</v>
      </c>
    </row>
    <row r="583" spans="1:7" x14ac:dyDescent="0.25">
      <c r="A583" t="s">
        <v>13</v>
      </c>
      <c r="B583" t="s">
        <v>158</v>
      </c>
      <c r="C583" s="16">
        <v>80137</v>
      </c>
      <c r="D583" s="2">
        <v>15000</v>
      </c>
      <c r="F583" s="2" t="s">
        <v>273</v>
      </c>
      <c r="G583" s="2" t="s">
        <v>274</v>
      </c>
    </row>
    <row r="584" spans="1:7" x14ac:dyDescent="0.25">
      <c r="A584" t="s">
        <v>36</v>
      </c>
      <c r="B584" t="s">
        <v>142</v>
      </c>
      <c r="C584" s="16">
        <v>1173</v>
      </c>
      <c r="D584" s="2">
        <v>80000</v>
      </c>
      <c r="F584" s="2" t="s">
        <v>273</v>
      </c>
      <c r="G584" s="2" t="s">
        <v>274</v>
      </c>
    </row>
    <row r="585" spans="1:7" x14ac:dyDescent="0.25">
      <c r="A585" t="s">
        <v>102</v>
      </c>
      <c r="B585" t="s">
        <v>255</v>
      </c>
      <c r="C585" s="16">
        <v>80236</v>
      </c>
      <c r="D585" s="2">
        <v>35000</v>
      </c>
      <c r="F585" s="2" t="s">
        <v>273</v>
      </c>
      <c r="G585" s="2" t="s">
        <v>260</v>
      </c>
    </row>
    <row r="586" spans="1:7" x14ac:dyDescent="0.25">
      <c r="A586" t="s">
        <v>256</v>
      </c>
      <c r="B586" t="s">
        <v>257</v>
      </c>
      <c r="C586" s="16">
        <v>80407</v>
      </c>
      <c r="D586" s="2">
        <v>25000</v>
      </c>
      <c r="F586" s="2" t="s">
        <v>273</v>
      </c>
      <c r="G586" s="2" t="s">
        <v>260</v>
      </c>
    </row>
    <row r="587" spans="1:7" x14ac:dyDescent="0.25">
      <c r="A587" t="s">
        <v>258</v>
      </c>
      <c r="B587" t="s">
        <v>259</v>
      </c>
      <c r="C587" s="16">
        <v>80409</v>
      </c>
      <c r="D587" s="2">
        <v>60000</v>
      </c>
      <c r="F587" s="2" t="s">
        <v>273</v>
      </c>
      <c r="G587" s="2" t="s">
        <v>260</v>
      </c>
    </row>
    <row r="588" spans="1:7" x14ac:dyDescent="0.25">
      <c r="A588" t="s">
        <v>287</v>
      </c>
      <c r="B588" t="s">
        <v>255</v>
      </c>
      <c r="C588" s="16">
        <v>80494</v>
      </c>
      <c r="D588" s="2">
        <v>5000</v>
      </c>
      <c r="F588" s="2" t="s">
        <v>273</v>
      </c>
      <c r="G588" s="2" t="s">
        <v>260</v>
      </c>
    </row>
    <row r="589" spans="1:7" x14ac:dyDescent="0.25">
      <c r="A589" t="s">
        <v>61</v>
      </c>
      <c r="B589" t="s">
        <v>117</v>
      </c>
      <c r="C589" s="16">
        <v>1004</v>
      </c>
      <c r="D589" s="2">
        <v>27000</v>
      </c>
      <c r="F589" s="2" t="s">
        <v>276</v>
      </c>
      <c r="G589" s="2" t="s">
        <v>219</v>
      </c>
    </row>
    <row r="590" spans="1:7" x14ac:dyDescent="0.25">
      <c r="A590" t="s">
        <v>40</v>
      </c>
      <c r="B590" t="s">
        <v>119</v>
      </c>
      <c r="C590" s="16">
        <v>1035</v>
      </c>
      <c r="D590" s="2">
        <v>20000</v>
      </c>
      <c r="F590" s="2" t="s">
        <v>276</v>
      </c>
      <c r="G590" s="2" t="s">
        <v>219</v>
      </c>
    </row>
    <row r="591" spans="1:7" x14ac:dyDescent="0.25">
      <c r="A591" t="s">
        <v>46</v>
      </c>
      <c r="B591" t="s">
        <v>120</v>
      </c>
      <c r="C591" s="16">
        <v>1061</v>
      </c>
      <c r="D591" s="2">
        <v>30000</v>
      </c>
      <c r="F591" s="2" t="s">
        <v>276</v>
      </c>
      <c r="G591" s="2" t="s">
        <v>219</v>
      </c>
    </row>
    <row r="592" spans="1:7" x14ac:dyDescent="0.25">
      <c r="A592" t="s">
        <v>48</v>
      </c>
      <c r="B592" t="s">
        <v>121</v>
      </c>
      <c r="C592" s="16">
        <v>1072</v>
      </c>
      <c r="D592" s="2">
        <v>32000</v>
      </c>
      <c r="F592" s="2" t="s">
        <v>276</v>
      </c>
      <c r="G592" s="2" t="s">
        <v>219</v>
      </c>
    </row>
    <row r="593" spans="1:7" x14ac:dyDescent="0.25">
      <c r="A593" t="s">
        <v>31</v>
      </c>
      <c r="B593" t="s">
        <v>122</v>
      </c>
      <c r="C593" s="16">
        <v>1100</v>
      </c>
      <c r="D593" s="2">
        <v>16000</v>
      </c>
      <c r="F593" s="2" t="s">
        <v>276</v>
      </c>
      <c r="G593" s="2" t="s">
        <v>222</v>
      </c>
    </row>
    <row r="594" spans="1:7" x14ac:dyDescent="0.25">
      <c r="A594" t="s">
        <v>32</v>
      </c>
      <c r="B594" t="s">
        <v>123</v>
      </c>
      <c r="C594" s="16">
        <v>1102</v>
      </c>
      <c r="D594" s="2">
        <v>12000</v>
      </c>
      <c r="F594" s="2" t="s">
        <v>276</v>
      </c>
      <c r="G594" s="2" t="s">
        <v>219</v>
      </c>
    </row>
    <row r="595" spans="1:7" x14ac:dyDescent="0.25">
      <c r="A595" t="s">
        <v>43</v>
      </c>
      <c r="B595" t="s">
        <v>124</v>
      </c>
      <c r="C595" s="16">
        <v>1111</v>
      </c>
      <c r="D595" s="2">
        <v>45000</v>
      </c>
      <c r="F595" s="2" t="s">
        <v>276</v>
      </c>
      <c r="G595" s="2" t="s">
        <v>219</v>
      </c>
    </row>
    <row r="596" spans="1:7" x14ac:dyDescent="0.25">
      <c r="A596" t="s">
        <v>60</v>
      </c>
      <c r="B596" t="s">
        <v>125</v>
      </c>
      <c r="C596" s="16">
        <v>1112</v>
      </c>
      <c r="D596" s="2">
        <v>36000</v>
      </c>
      <c r="F596" s="2" t="s">
        <v>276</v>
      </c>
      <c r="G596" s="2" t="s">
        <v>219</v>
      </c>
    </row>
    <row r="597" spans="1:7" x14ac:dyDescent="0.25">
      <c r="A597" t="s">
        <v>52</v>
      </c>
      <c r="B597" t="s">
        <v>123</v>
      </c>
      <c r="C597" s="16">
        <v>1113</v>
      </c>
      <c r="D597" s="2">
        <v>12000</v>
      </c>
      <c r="F597" s="2" t="s">
        <v>276</v>
      </c>
      <c r="G597" s="2" t="s">
        <v>219</v>
      </c>
    </row>
    <row r="598" spans="1:7" x14ac:dyDescent="0.25">
      <c r="A598" t="s">
        <v>44</v>
      </c>
      <c r="B598" t="s">
        <v>213</v>
      </c>
      <c r="C598" s="16">
        <v>1114</v>
      </c>
      <c r="D598" s="2">
        <v>85000</v>
      </c>
      <c r="F598" s="2" t="s">
        <v>276</v>
      </c>
      <c r="G598" s="2" t="s">
        <v>219</v>
      </c>
    </row>
    <row r="599" spans="1:7" x14ac:dyDescent="0.25">
      <c r="A599" t="s">
        <v>2</v>
      </c>
      <c r="B599" t="s">
        <v>128</v>
      </c>
      <c r="C599" s="16">
        <v>1116</v>
      </c>
      <c r="D599" s="2">
        <v>60000</v>
      </c>
      <c r="F599" s="2" t="s">
        <v>276</v>
      </c>
      <c r="G599" s="2" t="s">
        <v>219</v>
      </c>
    </row>
    <row r="600" spans="1:7" x14ac:dyDescent="0.25">
      <c r="A600" t="s">
        <v>53</v>
      </c>
      <c r="B600" t="s">
        <v>123</v>
      </c>
      <c r="C600" s="16">
        <v>1117</v>
      </c>
      <c r="D600" s="2">
        <v>12000</v>
      </c>
      <c r="F600" s="2" t="s">
        <v>276</v>
      </c>
      <c r="G600" s="2" t="s">
        <v>219</v>
      </c>
    </row>
    <row r="601" spans="1:7" x14ac:dyDescent="0.25">
      <c r="A601" t="s">
        <v>51</v>
      </c>
      <c r="B601" t="s">
        <v>129</v>
      </c>
      <c r="C601" s="16">
        <v>1120</v>
      </c>
      <c r="D601" s="2">
        <v>60000</v>
      </c>
      <c r="F601" s="2" t="s">
        <v>276</v>
      </c>
      <c r="G601" s="2" t="s">
        <v>219</v>
      </c>
    </row>
    <row r="602" spans="1:7" x14ac:dyDescent="0.25">
      <c r="A602" t="s">
        <v>45</v>
      </c>
      <c r="B602" t="s">
        <v>130</v>
      </c>
      <c r="C602" s="16">
        <v>1121</v>
      </c>
      <c r="D602" s="2">
        <v>34000</v>
      </c>
      <c r="F602" s="2" t="s">
        <v>276</v>
      </c>
      <c r="G602" s="2" t="s">
        <v>219</v>
      </c>
    </row>
    <row r="603" spans="1:7" x14ac:dyDescent="0.25">
      <c r="A603" t="s">
        <v>57</v>
      </c>
      <c r="B603" t="s">
        <v>131</v>
      </c>
      <c r="C603" s="16">
        <v>1122</v>
      </c>
      <c r="D603" s="2">
        <v>40000</v>
      </c>
      <c r="F603" s="2" t="s">
        <v>276</v>
      </c>
      <c r="G603" s="2" t="s">
        <v>219</v>
      </c>
    </row>
    <row r="604" spans="1:7" x14ac:dyDescent="0.25">
      <c r="A604" t="s">
        <v>67</v>
      </c>
      <c r="B604" t="s">
        <v>164</v>
      </c>
      <c r="C604" s="16">
        <v>1123</v>
      </c>
      <c r="D604" s="2">
        <v>23000</v>
      </c>
      <c r="F604" s="2" t="s">
        <v>276</v>
      </c>
      <c r="G604" s="2" t="s">
        <v>219</v>
      </c>
    </row>
    <row r="605" spans="1:7" x14ac:dyDescent="0.25">
      <c r="A605" t="s">
        <v>56</v>
      </c>
      <c r="B605" t="s">
        <v>123</v>
      </c>
      <c r="C605" s="16">
        <v>1125</v>
      </c>
      <c r="D605" s="2">
        <v>12000</v>
      </c>
      <c r="F605" s="2" t="s">
        <v>276</v>
      </c>
      <c r="G605" s="2" t="s">
        <v>219</v>
      </c>
    </row>
    <row r="606" spans="1:7" x14ac:dyDescent="0.25">
      <c r="A606" t="s">
        <v>50</v>
      </c>
      <c r="B606" t="s">
        <v>123</v>
      </c>
      <c r="C606" s="16">
        <v>1135</v>
      </c>
      <c r="D606" s="2">
        <v>12000</v>
      </c>
      <c r="F606" s="2" t="s">
        <v>276</v>
      </c>
      <c r="G606" s="2" t="s">
        <v>219</v>
      </c>
    </row>
    <row r="607" spans="1:7" x14ac:dyDescent="0.25">
      <c r="A607" t="s">
        <v>59</v>
      </c>
      <c r="B607" t="s">
        <v>194</v>
      </c>
      <c r="C607" s="16">
        <v>1137</v>
      </c>
      <c r="D607" s="2">
        <v>75000</v>
      </c>
      <c r="F607" s="2" t="s">
        <v>276</v>
      </c>
      <c r="G607" s="2" t="s">
        <v>219</v>
      </c>
    </row>
    <row r="608" spans="1:7" x14ac:dyDescent="0.25">
      <c r="A608" t="s">
        <v>54</v>
      </c>
      <c r="B608" t="s">
        <v>133</v>
      </c>
      <c r="C608" s="16">
        <v>1139</v>
      </c>
      <c r="D608" s="2">
        <v>125000</v>
      </c>
      <c r="F608" s="2" t="s">
        <v>276</v>
      </c>
      <c r="G608" s="2" t="s">
        <v>218</v>
      </c>
    </row>
    <row r="609" spans="1:7" x14ac:dyDescent="0.25">
      <c r="A609" t="s">
        <v>58</v>
      </c>
      <c r="B609" t="s">
        <v>130</v>
      </c>
      <c r="C609" s="16">
        <v>1142</v>
      </c>
      <c r="D609" s="2">
        <v>36000</v>
      </c>
      <c r="F609" s="2" t="s">
        <v>276</v>
      </c>
      <c r="G609" s="2" t="s">
        <v>219</v>
      </c>
    </row>
    <row r="610" spans="1:7" x14ac:dyDescent="0.25">
      <c r="A610" t="s">
        <v>49</v>
      </c>
      <c r="B610" t="s">
        <v>134</v>
      </c>
      <c r="C610" s="16">
        <v>1143</v>
      </c>
      <c r="D610" s="2">
        <v>32000</v>
      </c>
      <c r="F610" s="2" t="s">
        <v>276</v>
      </c>
      <c r="G610" s="2" t="s">
        <v>219</v>
      </c>
    </row>
    <row r="611" spans="1:7" x14ac:dyDescent="0.25">
      <c r="A611" t="s">
        <v>62</v>
      </c>
      <c r="B611" t="s">
        <v>134</v>
      </c>
      <c r="C611" s="16">
        <v>1145</v>
      </c>
      <c r="D611" s="2">
        <v>32000</v>
      </c>
      <c r="F611" s="2" t="s">
        <v>276</v>
      </c>
      <c r="G611" s="2" t="s">
        <v>219</v>
      </c>
    </row>
    <row r="612" spans="1:7" x14ac:dyDescent="0.25">
      <c r="A612" t="s">
        <v>42</v>
      </c>
      <c r="B612" t="s">
        <v>135</v>
      </c>
      <c r="C612" s="16">
        <v>1147</v>
      </c>
      <c r="D612" s="2">
        <v>27600</v>
      </c>
      <c r="F612" s="2" t="s">
        <v>276</v>
      </c>
      <c r="G612" s="2" t="s">
        <v>219</v>
      </c>
    </row>
    <row r="613" spans="1:7" x14ac:dyDescent="0.25">
      <c r="A613" t="s">
        <v>63</v>
      </c>
      <c r="B613" t="s">
        <v>136</v>
      </c>
      <c r="C613" s="16">
        <v>1149</v>
      </c>
      <c r="D613" s="2">
        <v>65000</v>
      </c>
      <c r="F613" s="2" t="s">
        <v>276</v>
      </c>
      <c r="G613" s="2" t="s">
        <v>219</v>
      </c>
    </row>
    <row r="614" spans="1:7" x14ac:dyDescent="0.25">
      <c r="A614" t="s">
        <v>47</v>
      </c>
      <c r="B614" t="s">
        <v>138</v>
      </c>
      <c r="C614" s="16">
        <v>1150</v>
      </c>
      <c r="D614" s="2">
        <v>125000</v>
      </c>
      <c r="F614" s="2" t="s">
        <v>276</v>
      </c>
      <c r="G614" s="2" t="s">
        <v>218</v>
      </c>
    </row>
    <row r="615" spans="1:7" x14ac:dyDescent="0.25">
      <c r="A615" t="s">
        <v>55</v>
      </c>
      <c r="B615" t="s">
        <v>214</v>
      </c>
      <c r="C615" s="16">
        <v>1151</v>
      </c>
      <c r="D615" s="2">
        <v>60000</v>
      </c>
      <c r="F615" s="2" t="s">
        <v>276</v>
      </c>
      <c r="G615" s="2" t="s">
        <v>219</v>
      </c>
    </row>
    <row r="616" spans="1:7" x14ac:dyDescent="0.25">
      <c r="A616" t="s">
        <v>33</v>
      </c>
      <c r="B616" t="s">
        <v>140</v>
      </c>
      <c r="C616" s="16">
        <v>1166</v>
      </c>
      <c r="D616" s="2">
        <v>125000</v>
      </c>
      <c r="F616" s="2" t="s">
        <v>276</v>
      </c>
      <c r="G616" s="2" t="s">
        <v>218</v>
      </c>
    </row>
    <row r="617" spans="1:7" x14ac:dyDescent="0.25">
      <c r="A617" t="s">
        <v>74</v>
      </c>
      <c r="B617" t="s">
        <v>141</v>
      </c>
      <c r="C617" s="16">
        <v>1170</v>
      </c>
      <c r="D617" s="2">
        <v>35000</v>
      </c>
      <c r="F617" s="2" t="s">
        <v>276</v>
      </c>
      <c r="G617" s="2" t="s">
        <v>219</v>
      </c>
    </row>
    <row r="618" spans="1:7" x14ac:dyDescent="0.25">
      <c r="A618" t="s">
        <v>38</v>
      </c>
      <c r="B618" t="s">
        <v>120</v>
      </c>
      <c r="C618" s="16">
        <v>1175</v>
      </c>
      <c r="D618" s="2">
        <v>27000</v>
      </c>
      <c r="F618" s="2" t="s">
        <v>276</v>
      </c>
      <c r="G618" s="2" t="s">
        <v>222</v>
      </c>
    </row>
    <row r="619" spans="1:7" x14ac:dyDescent="0.25">
      <c r="A619" t="s">
        <v>39</v>
      </c>
      <c r="B619" t="s">
        <v>117</v>
      </c>
      <c r="C619" s="16">
        <v>1176</v>
      </c>
      <c r="D619" s="2">
        <v>22000</v>
      </c>
      <c r="F619" s="2" t="s">
        <v>276</v>
      </c>
      <c r="G619" s="2" t="s">
        <v>219</v>
      </c>
    </row>
    <row r="620" spans="1:7" x14ac:dyDescent="0.25">
      <c r="A620" t="s">
        <v>263</v>
      </c>
      <c r="B620" t="s">
        <v>146</v>
      </c>
      <c r="C620" s="16">
        <v>1178</v>
      </c>
      <c r="D620" s="2">
        <v>25000</v>
      </c>
      <c r="F620" s="2" t="s">
        <v>276</v>
      </c>
      <c r="G620" s="2" t="s">
        <v>219</v>
      </c>
    </row>
    <row r="621" spans="1:7" x14ac:dyDescent="0.25">
      <c r="A621" t="s">
        <v>264</v>
      </c>
      <c r="B621" t="s">
        <v>144</v>
      </c>
      <c r="C621" s="16">
        <v>1179</v>
      </c>
      <c r="D621" s="2">
        <v>38000</v>
      </c>
      <c r="F621" s="2" t="s">
        <v>276</v>
      </c>
      <c r="G621" s="2" t="s">
        <v>219</v>
      </c>
    </row>
    <row r="622" spans="1:7" x14ac:dyDescent="0.25">
      <c r="A622" t="s">
        <v>265</v>
      </c>
      <c r="B622" t="s">
        <v>144</v>
      </c>
      <c r="C622" s="16">
        <v>1180</v>
      </c>
      <c r="D622" s="2">
        <v>27000</v>
      </c>
      <c r="F622" s="2" t="s">
        <v>276</v>
      </c>
      <c r="G622" s="2" t="s">
        <v>219</v>
      </c>
    </row>
    <row r="623" spans="1:7" x14ac:dyDescent="0.25">
      <c r="A623" t="s">
        <v>266</v>
      </c>
      <c r="B623" t="s">
        <v>144</v>
      </c>
      <c r="C623" s="16">
        <v>80007</v>
      </c>
      <c r="D623" s="2">
        <v>36000</v>
      </c>
      <c r="F623" s="2" t="s">
        <v>276</v>
      </c>
      <c r="G623" s="2" t="s">
        <v>219</v>
      </c>
    </row>
    <row r="624" spans="1:7" x14ac:dyDescent="0.25">
      <c r="A624" t="s">
        <v>68</v>
      </c>
      <c r="B624" t="s">
        <v>120</v>
      </c>
      <c r="C624" s="16">
        <v>80081</v>
      </c>
      <c r="D624" s="2">
        <v>20000</v>
      </c>
      <c r="F624" s="2" t="s">
        <v>276</v>
      </c>
      <c r="G624" s="2" t="s">
        <v>219</v>
      </c>
    </row>
    <row r="625" spans="1:7" x14ac:dyDescent="0.25">
      <c r="A625" t="s">
        <v>267</v>
      </c>
      <c r="B625" t="s">
        <v>144</v>
      </c>
      <c r="C625" s="16">
        <v>80083</v>
      </c>
      <c r="D625" s="2">
        <v>27000</v>
      </c>
      <c r="F625" s="2" t="s">
        <v>276</v>
      </c>
      <c r="G625" s="2" t="s">
        <v>219</v>
      </c>
    </row>
    <row r="626" spans="1:7" x14ac:dyDescent="0.25">
      <c r="A626" t="s">
        <v>6</v>
      </c>
      <c r="B626" t="s">
        <v>148</v>
      </c>
      <c r="C626" s="16">
        <v>80094</v>
      </c>
      <c r="D626" s="2">
        <v>35000</v>
      </c>
      <c r="F626" s="2" t="s">
        <v>276</v>
      </c>
      <c r="G626" s="2" t="s">
        <v>219</v>
      </c>
    </row>
    <row r="627" spans="1:7" x14ac:dyDescent="0.25">
      <c r="A627" t="s">
        <v>269</v>
      </c>
      <c r="B627" t="s">
        <v>144</v>
      </c>
      <c r="C627" s="16">
        <v>80110</v>
      </c>
      <c r="D627" s="2">
        <v>25000</v>
      </c>
      <c r="F627" s="2" t="s">
        <v>276</v>
      </c>
      <c r="G627" s="2" t="s">
        <v>219</v>
      </c>
    </row>
    <row r="628" spans="1:7" x14ac:dyDescent="0.25">
      <c r="A628" t="s">
        <v>18</v>
      </c>
      <c r="B628" t="s">
        <v>151</v>
      </c>
      <c r="C628" s="16">
        <v>80125</v>
      </c>
      <c r="D628" s="2">
        <v>15000</v>
      </c>
      <c r="F628" s="2" t="s">
        <v>276</v>
      </c>
      <c r="G628" s="2" t="s">
        <v>222</v>
      </c>
    </row>
    <row r="629" spans="1:7" x14ac:dyDescent="0.25">
      <c r="A629" t="s">
        <v>16</v>
      </c>
      <c r="B629" t="s">
        <v>153</v>
      </c>
      <c r="C629" s="16">
        <v>80127</v>
      </c>
      <c r="D629" s="2">
        <v>40000</v>
      </c>
      <c r="F629" s="2" t="s">
        <v>276</v>
      </c>
      <c r="G629" s="2" t="s">
        <v>222</v>
      </c>
    </row>
    <row r="630" spans="1:7" x14ac:dyDescent="0.25">
      <c r="A630" t="s">
        <v>12</v>
      </c>
      <c r="B630" t="s">
        <v>123</v>
      </c>
      <c r="C630" s="16">
        <v>80128</v>
      </c>
      <c r="D630" s="2">
        <v>15000</v>
      </c>
      <c r="F630" s="2" t="s">
        <v>276</v>
      </c>
      <c r="G630" s="2" t="s">
        <v>222</v>
      </c>
    </row>
    <row r="631" spans="1:7" x14ac:dyDescent="0.25">
      <c r="A631" t="s">
        <v>17</v>
      </c>
      <c r="B631" t="s">
        <v>155</v>
      </c>
      <c r="C631" s="16">
        <v>80130</v>
      </c>
      <c r="D631" s="2">
        <v>25000</v>
      </c>
      <c r="F631" s="2" t="s">
        <v>276</v>
      </c>
      <c r="G631" s="2" t="s">
        <v>222</v>
      </c>
    </row>
    <row r="632" spans="1:7" x14ac:dyDescent="0.25">
      <c r="A632" t="s">
        <v>14</v>
      </c>
      <c r="B632" t="s">
        <v>190</v>
      </c>
      <c r="C632" s="16">
        <v>80135</v>
      </c>
      <c r="D632" s="2">
        <v>28000</v>
      </c>
      <c r="F632" s="2" t="s">
        <v>276</v>
      </c>
      <c r="G632" s="2" t="s">
        <v>222</v>
      </c>
    </row>
    <row r="633" spans="1:7" x14ac:dyDescent="0.25">
      <c r="A633" t="s">
        <v>22</v>
      </c>
      <c r="B633" t="s">
        <v>162</v>
      </c>
      <c r="C633" s="16">
        <v>80156</v>
      </c>
      <c r="D633" s="2">
        <v>40000</v>
      </c>
      <c r="F633" s="2" t="s">
        <v>276</v>
      </c>
      <c r="G633" s="2" t="s">
        <v>222</v>
      </c>
    </row>
    <row r="634" spans="1:7" x14ac:dyDescent="0.25">
      <c r="A634" t="s">
        <v>7</v>
      </c>
      <c r="B634" t="s">
        <v>123</v>
      </c>
      <c r="C634" s="16">
        <v>80160</v>
      </c>
      <c r="D634" s="2">
        <v>12000</v>
      </c>
      <c r="F634" s="2" t="s">
        <v>276</v>
      </c>
      <c r="G634" s="2" t="s">
        <v>222</v>
      </c>
    </row>
    <row r="635" spans="1:7" x14ac:dyDescent="0.25">
      <c r="A635" t="s">
        <v>72</v>
      </c>
      <c r="B635" t="s">
        <v>117</v>
      </c>
      <c r="C635" s="16">
        <v>80163</v>
      </c>
      <c r="D635" s="2">
        <v>19000</v>
      </c>
      <c r="F635" s="2" t="s">
        <v>276</v>
      </c>
      <c r="G635" s="2" t="s">
        <v>222</v>
      </c>
    </row>
    <row r="636" spans="1:7" x14ac:dyDescent="0.25">
      <c r="A636" t="s">
        <v>66</v>
      </c>
      <c r="B636" t="s">
        <v>137</v>
      </c>
      <c r="C636" s="16">
        <v>80177</v>
      </c>
      <c r="D636" s="2">
        <v>80000</v>
      </c>
      <c r="F636" s="2" t="s">
        <v>276</v>
      </c>
      <c r="G636" s="2" t="s">
        <v>222</v>
      </c>
    </row>
    <row r="637" spans="1:7" x14ac:dyDescent="0.25">
      <c r="A637" t="s">
        <v>73</v>
      </c>
      <c r="B637" t="s">
        <v>192</v>
      </c>
      <c r="C637" s="16">
        <v>80192</v>
      </c>
      <c r="D637" s="2">
        <v>22000</v>
      </c>
      <c r="F637" s="2" t="s">
        <v>276</v>
      </c>
      <c r="G637" s="2" t="s">
        <v>222</v>
      </c>
    </row>
    <row r="638" spans="1:7" x14ac:dyDescent="0.25">
      <c r="A638" t="s">
        <v>20</v>
      </c>
      <c r="B638" t="s">
        <v>155</v>
      </c>
      <c r="C638" s="16">
        <v>80195</v>
      </c>
      <c r="D638" s="2">
        <v>20000</v>
      </c>
      <c r="F638" s="2" t="s">
        <v>276</v>
      </c>
      <c r="G638" s="2" t="s">
        <v>219</v>
      </c>
    </row>
    <row r="639" spans="1:7" x14ac:dyDescent="0.25">
      <c r="A639" t="s">
        <v>69</v>
      </c>
      <c r="B639" t="s">
        <v>211</v>
      </c>
      <c r="C639" s="16">
        <v>80213</v>
      </c>
      <c r="D639" s="2">
        <v>33000</v>
      </c>
      <c r="F639" s="2" t="s">
        <v>276</v>
      </c>
      <c r="G639" s="2" t="s">
        <v>222</v>
      </c>
    </row>
    <row r="640" spans="1:7" x14ac:dyDescent="0.25">
      <c r="A640" t="s">
        <v>99</v>
      </c>
      <c r="B640" t="s">
        <v>155</v>
      </c>
      <c r="C640" s="16">
        <v>80237</v>
      </c>
      <c r="D640" s="2">
        <v>22000</v>
      </c>
      <c r="F640" s="2" t="s">
        <v>276</v>
      </c>
      <c r="G640" s="2" t="s">
        <v>222</v>
      </c>
    </row>
    <row r="641" spans="1:7" x14ac:dyDescent="0.25">
      <c r="A641" t="s">
        <v>100</v>
      </c>
      <c r="B641" t="s">
        <v>155</v>
      </c>
      <c r="C641" s="16">
        <v>80238</v>
      </c>
      <c r="D641" s="2">
        <v>22000</v>
      </c>
      <c r="F641" s="2" t="s">
        <v>276</v>
      </c>
      <c r="G641" s="2" t="s">
        <v>222</v>
      </c>
    </row>
    <row r="642" spans="1:7" x14ac:dyDescent="0.25">
      <c r="A642" t="s">
        <v>3</v>
      </c>
      <c r="B642" t="s">
        <v>130</v>
      </c>
      <c r="C642" s="16">
        <v>80242</v>
      </c>
      <c r="D642" s="2">
        <v>45000</v>
      </c>
      <c r="F642" s="2" t="s">
        <v>276</v>
      </c>
      <c r="G642" s="2" t="s">
        <v>219</v>
      </c>
    </row>
    <row r="643" spans="1:7" x14ac:dyDescent="0.25">
      <c r="A643" t="s">
        <v>1</v>
      </c>
      <c r="B643" t="s">
        <v>200</v>
      </c>
      <c r="C643" s="16">
        <v>80248</v>
      </c>
      <c r="D643" s="2">
        <v>50000</v>
      </c>
      <c r="F643" s="2" t="s">
        <v>276</v>
      </c>
      <c r="G643" s="2" t="s">
        <v>219</v>
      </c>
    </row>
    <row r="644" spans="1:7" x14ac:dyDescent="0.25">
      <c r="A644" t="s">
        <v>65</v>
      </c>
      <c r="B644" t="s">
        <v>193</v>
      </c>
      <c r="C644" s="16">
        <v>80250</v>
      </c>
      <c r="D644" s="2">
        <v>63750</v>
      </c>
      <c r="F644" s="2" t="s">
        <v>276</v>
      </c>
      <c r="G644" s="2" t="s">
        <v>219</v>
      </c>
    </row>
    <row r="645" spans="1:7" x14ac:dyDescent="0.25">
      <c r="A645" t="s">
        <v>10</v>
      </c>
      <c r="B645" t="s">
        <v>119</v>
      </c>
      <c r="C645" s="16">
        <v>80258</v>
      </c>
      <c r="D645" s="2">
        <v>22000</v>
      </c>
      <c r="F645" s="2" t="s">
        <v>276</v>
      </c>
      <c r="G645" s="2" t="s">
        <v>219</v>
      </c>
    </row>
    <row r="646" spans="1:7" x14ac:dyDescent="0.25">
      <c r="A646" t="s">
        <v>30</v>
      </c>
      <c r="B646" t="s">
        <v>122</v>
      </c>
      <c r="C646" s="16">
        <v>80309</v>
      </c>
      <c r="D646" s="2">
        <v>14000</v>
      </c>
      <c r="F646" s="2" t="s">
        <v>276</v>
      </c>
      <c r="G646" s="2" t="s">
        <v>222</v>
      </c>
    </row>
    <row r="647" spans="1:7" x14ac:dyDescent="0.25">
      <c r="A647" t="s">
        <v>186</v>
      </c>
      <c r="B647" t="s">
        <v>187</v>
      </c>
      <c r="C647" s="16">
        <v>80311</v>
      </c>
      <c r="D647" s="2">
        <v>28000</v>
      </c>
      <c r="F647" s="2" t="s">
        <v>276</v>
      </c>
      <c r="G647" s="2" t="s">
        <v>222</v>
      </c>
    </row>
    <row r="648" spans="1:7" x14ac:dyDescent="0.25">
      <c r="A648" t="s">
        <v>176</v>
      </c>
      <c r="B648" t="s">
        <v>144</v>
      </c>
      <c r="C648" s="16">
        <v>80342</v>
      </c>
      <c r="D648" s="2">
        <v>24000</v>
      </c>
      <c r="F648" s="2" t="s">
        <v>276</v>
      </c>
      <c r="G648" s="2" t="s">
        <v>222</v>
      </c>
    </row>
    <row r="649" spans="1:7" x14ac:dyDescent="0.25">
      <c r="A649" t="s">
        <v>188</v>
      </c>
      <c r="B649" t="s">
        <v>189</v>
      </c>
      <c r="C649" s="16">
        <v>80346</v>
      </c>
      <c r="D649" s="2">
        <v>25000</v>
      </c>
      <c r="F649" s="2" t="s">
        <v>276</v>
      </c>
      <c r="G649" s="2" t="s">
        <v>222</v>
      </c>
    </row>
    <row r="650" spans="1:7" x14ac:dyDescent="0.25">
      <c r="A650" t="s">
        <v>195</v>
      </c>
      <c r="B650" t="s">
        <v>196</v>
      </c>
      <c r="C650" s="16">
        <v>80350</v>
      </c>
      <c r="D650" s="2">
        <v>24000</v>
      </c>
      <c r="F650" s="2" t="s">
        <v>276</v>
      </c>
      <c r="G650" s="2" t="s">
        <v>222</v>
      </c>
    </row>
    <row r="651" spans="1:7" x14ac:dyDescent="0.25">
      <c r="A651" t="s">
        <v>197</v>
      </c>
      <c r="B651" t="s">
        <v>196</v>
      </c>
      <c r="C651" s="16">
        <v>80371</v>
      </c>
      <c r="D651" s="2">
        <v>24000</v>
      </c>
      <c r="F651" s="2" t="s">
        <v>276</v>
      </c>
      <c r="G651" s="2" t="s">
        <v>219</v>
      </c>
    </row>
    <row r="652" spans="1:7" x14ac:dyDescent="0.25">
      <c r="A652" t="s">
        <v>198</v>
      </c>
      <c r="B652" t="s">
        <v>199</v>
      </c>
      <c r="C652" s="16">
        <v>80399</v>
      </c>
      <c r="D652" s="2">
        <v>225000</v>
      </c>
      <c r="F652" s="2" t="s">
        <v>276</v>
      </c>
      <c r="G652" s="2" t="s">
        <v>218</v>
      </c>
    </row>
    <row r="653" spans="1:7" x14ac:dyDescent="0.25">
      <c r="A653" t="s">
        <v>203</v>
      </c>
      <c r="B653" t="s">
        <v>201</v>
      </c>
      <c r="C653" s="16">
        <v>80411</v>
      </c>
      <c r="D653" s="2">
        <v>30000</v>
      </c>
      <c r="F653" s="2" t="s">
        <v>276</v>
      </c>
      <c r="G653" s="2" t="s">
        <v>222</v>
      </c>
    </row>
    <row r="654" spans="1:7" x14ac:dyDescent="0.25">
      <c r="A654" t="s">
        <v>204</v>
      </c>
      <c r="B654" t="s">
        <v>205</v>
      </c>
      <c r="C654" s="16">
        <v>80413</v>
      </c>
      <c r="D654" s="2">
        <v>50000</v>
      </c>
      <c r="F654" s="2" t="s">
        <v>276</v>
      </c>
      <c r="G654" s="2" t="s">
        <v>222</v>
      </c>
    </row>
    <row r="655" spans="1:7" x14ac:dyDescent="0.25">
      <c r="A655" t="s">
        <v>206</v>
      </c>
      <c r="B655" t="s">
        <v>123</v>
      </c>
      <c r="C655" s="16">
        <v>80145</v>
      </c>
      <c r="D655" s="2">
        <v>12000</v>
      </c>
      <c r="F655" s="2" t="s">
        <v>276</v>
      </c>
      <c r="G655" s="2" t="s">
        <v>222</v>
      </c>
    </row>
    <row r="656" spans="1:7" x14ac:dyDescent="0.25">
      <c r="A656" t="s">
        <v>207</v>
      </c>
      <c r="B656" t="s">
        <v>119</v>
      </c>
      <c r="C656" s="16">
        <v>80417</v>
      </c>
      <c r="D656" s="2">
        <v>15000</v>
      </c>
      <c r="F656" s="2" t="s">
        <v>276</v>
      </c>
      <c r="G656" s="2" t="s">
        <v>222</v>
      </c>
    </row>
    <row r="657" spans="1:7" x14ac:dyDescent="0.25">
      <c r="A657" t="s">
        <v>208</v>
      </c>
      <c r="B657" t="s">
        <v>215</v>
      </c>
      <c r="C657" s="16">
        <v>80419</v>
      </c>
      <c r="D657" s="2">
        <v>60000</v>
      </c>
      <c r="F657" s="2" t="s">
        <v>276</v>
      </c>
      <c r="G657" s="2" t="s">
        <v>222</v>
      </c>
    </row>
    <row r="658" spans="1:7" x14ac:dyDescent="0.25">
      <c r="A658" t="s">
        <v>209</v>
      </c>
      <c r="B658" t="s">
        <v>190</v>
      </c>
      <c r="C658" s="16">
        <v>80423</v>
      </c>
      <c r="D658" s="2">
        <v>35000</v>
      </c>
      <c r="F658" s="2" t="s">
        <v>276</v>
      </c>
      <c r="G658" s="2" t="s">
        <v>222</v>
      </c>
    </row>
    <row r="659" spans="1:7" x14ac:dyDescent="0.25">
      <c r="A659" t="s">
        <v>202</v>
      </c>
      <c r="B659" t="s">
        <v>212</v>
      </c>
      <c r="C659" s="16">
        <v>80425</v>
      </c>
      <c r="D659" s="2">
        <v>32000</v>
      </c>
      <c r="F659" s="2" t="s">
        <v>276</v>
      </c>
      <c r="G659" s="2" t="s">
        <v>219</v>
      </c>
    </row>
    <row r="660" spans="1:7" x14ac:dyDescent="0.25">
      <c r="A660" t="s">
        <v>210</v>
      </c>
      <c r="B660" t="s">
        <v>148</v>
      </c>
      <c r="C660" s="16">
        <v>80427</v>
      </c>
      <c r="D660" s="2">
        <v>16000</v>
      </c>
      <c r="F660" s="2" t="s">
        <v>276</v>
      </c>
      <c r="G660" s="2" t="s">
        <v>222</v>
      </c>
    </row>
    <row r="661" spans="1:7" x14ac:dyDescent="0.25">
      <c r="A661" t="s">
        <v>225</v>
      </c>
      <c r="B661" t="s">
        <v>226</v>
      </c>
      <c r="C661" s="16">
        <v>80429</v>
      </c>
      <c r="D661" s="2">
        <v>20000</v>
      </c>
      <c r="F661" s="2" t="s">
        <v>276</v>
      </c>
      <c r="G661" s="2" t="s">
        <v>254</v>
      </c>
    </row>
    <row r="662" spans="1:7" x14ac:dyDescent="0.25">
      <c r="A662" t="s">
        <v>227</v>
      </c>
      <c r="B662" t="s">
        <v>228</v>
      </c>
      <c r="C662" s="16">
        <v>80433</v>
      </c>
      <c r="D662" s="2">
        <v>85000</v>
      </c>
      <c r="F662" s="2" t="s">
        <v>276</v>
      </c>
      <c r="G662" s="2" t="s">
        <v>254</v>
      </c>
    </row>
    <row r="663" spans="1:7" x14ac:dyDescent="0.25">
      <c r="A663" t="s">
        <v>229</v>
      </c>
      <c r="B663" t="s">
        <v>230</v>
      </c>
      <c r="C663" s="16">
        <v>80437</v>
      </c>
      <c r="D663" s="2">
        <v>22000</v>
      </c>
      <c r="F663" s="2" t="s">
        <v>276</v>
      </c>
      <c r="G663" s="2" t="s">
        <v>254</v>
      </c>
    </row>
    <row r="664" spans="1:7" x14ac:dyDescent="0.25">
      <c r="A664" t="s">
        <v>231</v>
      </c>
      <c r="B664" t="s">
        <v>232</v>
      </c>
      <c r="C664" s="16">
        <v>80443</v>
      </c>
      <c r="D664" s="2">
        <v>13000</v>
      </c>
      <c r="F664" s="2" t="s">
        <v>276</v>
      </c>
      <c r="G664" s="2" t="s">
        <v>254</v>
      </c>
    </row>
    <row r="665" spans="1:7" x14ac:dyDescent="0.25">
      <c r="A665" t="s">
        <v>233</v>
      </c>
      <c r="B665" t="s">
        <v>234</v>
      </c>
      <c r="C665" s="16">
        <v>80445</v>
      </c>
      <c r="D665" s="2">
        <v>25000</v>
      </c>
      <c r="F665" s="2" t="s">
        <v>276</v>
      </c>
      <c r="G665" s="2" t="s">
        <v>254</v>
      </c>
    </row>
    <row r="666" spans="1:7" x14ac:dyDescent="0.25">
      <c r="A666" t="s">
        <v>235</v>
      </c>
      <c r="B666" t="s">
        <v>236</v>
      </c>
      <c r="C666" s="16">
        <v>80449</v>
      </c>
      <c r="D666" s="2">
        <v>25000</v>
      </c>
      <c r="F666" s="2" t="s">
        <v>276</v>
      </c>
      <c r="G666" s="2" t="s">
        <v>254</v>
      </c>
    </row>
    <row r="667" spans="1:7" x14ac:dyDescent="0.25">
      <c r="A667" t="s">
        <v>237</v>
      </c>
      <c r="B667" t="s">
        <v>155</v>
      </c>
      <c r="C667" s="16">
        <v>80451</v>
      </c>
      <c r="D667" s="2">
        <v>24000</v>
      </c>
      <c r="F667" s="2" t="s">
        <v>276</v>
      </c>
      <c r="G667" s="2" t="s">
        <v>254</v>
      </c>
    </row>
    <row r="668" spans="1:7" x14ac:dyDescent="0.25">
      <c r="A668" t="s">
        <v>238</v>
      </c>
      <c r="B668" t="s">
        <v>148</v>
      </c>
      <c r="C668" s="16">
        <v>80455</v>
      </c>
      <c r="D668" s="2">
        <v>30000</v>
      </c>
      <c r="F668" s="2" t="s">
        <v>276</v>
      </c>
      <c r="G668" s="2" t="s">
        <v>254</v>
      </c>
    </row>
    <row r="669" spans="1:7" x14ac:dyDescent="0.25">
      <c r="A669" t="s">
        <v>239</v>
      </c>
      <c r="B669" t="s">
        <v>240</v>
      </c>
      <c r="C669" s="16">
        <v>80457</v>
      </c>
      <c r="D669" s="2">
        <v>25000</v>
      </c>
      <c r="F669" s="2" t="s">
        <v>276</v>
      </c>
      <c r="G669" s="2" t="s">
        <v>254</v>
      </c>
    </row>
    <row r="670" spans="1:7" x14ac:dyDescent="0.25">
      <c r="A670" t="s">
        <v>241</v>
      </c>
      <c r="B670" t="s">
        <v>242</v>
      </c>
      <c r="C670" s="16">
        <v>80459</v>
      </c>
      <c r="D670" s="2">
        <v>28000</v>
      </c>
      <c r="F670" s="2" t="s">
        <v>276</v>
      </c>
      <c r="G670" s="2" t="s">
        <v>254</v>
      </c>
    </row>
    <row r="671" spans="1:7" x14ac:dyDescent="0.25">
      <c r="A671" t="s">
        <v>243</v>
      </c>
      <c r="B671" t="s">
        <v>244</v>
      </c>
      <c r="C671" s="16">
        <v>80461</v>
      </c>
      <c r="D671" s="2">
        <v>45000</v>
      </c>
      <c r="F671" s="2" t="s">
        <v>276</v>
      </c>
      <c r="G671" s="2" t="s">
        <v>254</v>
      </c>
    </row>
    <row r="672" spans="1:7" x14ac:dyDescent="0.25">
      <c r="A672" t="s">
        <v>245</v>
      </c>
      <c r="B672" t="s">
        <v>246</v>
      </c>
      <c r="C672" s="16">
        <v>80465</v>
      </c>
      <c r="D672" s="2">
        <v>30000</v>
      </c>
      <c r="F672" s="2" t="s">
        <v>276</v>
      </c>
      <c r="G672" s="2" t="s">
        <v>254</v>
      </c>
    </row>
    <row r="673" spans="1:7" x14ac:dyDescent="0.25">
      <c r="A673" t="s">
        <v>247</v>
      </c>
      <c r="B673" t="s">
        <v>248</v>
      </c>
      <c r="C673" s="16">
        <v>80467</v>
      </c>
      <c r="D673" s="2">
        <v>22000</v>
      </c>
      <c r="F673" s="2" t="s">
        <v>276</v>
      </c>
      <c r="G673" s="2" t="s">
        <v>254</v>
      </c>
    </row>
    <row r="674" spans="1:7" x14ac:dyDescent="0.25">
      <c r="A674" t="s">
        <v>249</v>
      </c>
      <c r="B674" t="s">
        <v>127</v>
      </c>
      <c r="C674" s="16">
        <v>80469</v>
      </c>
      <c r="D674" s="2">
        <v>20000</v>
      </c>
      <c r="F674" s="2" t="s">
        <v>276</v>
      </c>
      <c r="G674" s="2" t="s">
        <v>254</v>
      </c>
    </row>
    <row r="675" spans="1:7" x14ac:dyDescent="0.25">
      <c r="A675" t="s">
        <v>252</v>
      </c>
      <c r="B675" t="s">
        <v>253</v>
      </c>
      <c r="C675" s="16">
        <v>80473</v>
      </c>
      <c r="D675" s="2">
        <v>28000</v>
      </c>
      <c r="F675" s="2" t="s">
        <v>276</v>
      </c>
      <c r="G675" s="2" t="s">
        <v>254</v>
      </c>
    </row>
    <row r="676" spans="1:7" x14ac:dyDescent="0.25">
      <c r="A676" t="s">
        <v>272</v>
      </c>
      <c r="B676" t="s">
        <v>236</v>
      </c>
      <c r="C676" s="16">
        <v>80487</v>
      </c>
      <c r="D676" s="2">
        <v>25000</v>
      </c>
      <c r="F676" s="2" t="s">
        <v>276</v>
      </c>
      <c r="G676" s="2" t="s">
        <v>254</v>
      </c>
    </row>
    <row r="677" spans="1:7" x14ac:dyDescent="0.25">
      <c r="A677" t="s">
        <v>277</v>
      </c>
      <c r="B677" t="s">
        <v>278</v>
      </c>
      <c r="C677" s="16">
        <v>80504</v>
      </c>
      <c r="D677" s="2">
        <v>85000</v>
      </c>
      <c r="F677" s="2" t="s">
        <v>276</v>
      </c>
      <c r="G677" s="2" t="s">
        <v>254</v>
      </c>
    </row>
    <row r="678" spans="1:7" x14ac:dyDescent="0.25">
      <c r="A678" t="s">
        <v>279</v>
      </c>
      <c r="B678" t="s">
        <v>280</v>
      </c>
      <c r="C678" s="16">
        <v>80506</v>
      </c>
      <c r="D678" s="2">
        <v>25000</v>
      </c>
      <c r="F678" s="2" t="s">
        <v>276</v>
      </c>
      <c r="G678" s="2" t="s">
        <v>254</v>
      </c>
    </row>
    <row r="679" spans="1:7" x14ac:dyDescent="0.25">
      <c r="A679" t="s">
        <v>281</v>
      </c>
      <c r="B679" t="s">
        <v>236</v>
      </c>
      <c r="C679" s="16">
        <v>80508</v>
      </c>
      <c r="D679" s="2">
        <v>20000</v>
      </c>
      <c r="F679" s="2" t="s">
        <v>276</v>
      </c>
      <c r="G679" s="2" t="s">
        <v>254</v>
      </c>
    </row>
    <row r="680" spans="1:7" x14ac:dyDescent="0.25">
      <c r="A680" t="s">
        <v>37</v>
      </c>
      <c r="B680" t="s">
        <v>172</v>
      </c>
      <c r="C680" s="16">
        <v>80359</v>
      </c>
      <c r="D680" s="2">
        <v>16000</v>
      </c>
      <c r="F680" s="2" t="s">
        <v>276</v>
      </c>
      <c r="G680" s="2" t="s">
        <v>254</v>
      </c>
    </row>
    <row r="681" spans="1:7" x14ac:dyDescent="0.25">
      <c r="A681" t="s">
        <v>223</v>
      </c>
      <c r="B681" t="s">
        <v>224</v>
      </c>
      <c r="C681" s="16">
        <v>80393</v>
      </c>
      <c r="D681" s="2">
        <v>24000</v>
      </c>
      <c r="F681" s="2" t="s">
        <v>276</v>
      </c>
      <c r="G681" s="2" t="s">
        <v>254</v>
      </c>
    </row>
    <row r="682" spans="1:7" x14ac:dyDescent="0.25">
      <c r="A682" t="s">
        <v>13</v>
      </c>
      <c r="B682" t="s">
        <v>158</v>
      </c>
      <c r="C682" s="16">
        <v>80137</v>
      </c>
      <c r="D682" s="2">
        <v>15000</v>
      </c>
      <c r="F682" s="2" t="s">
        <v>276</v>
      </c>
      <c r="G682" s="2" t="s">
        <v>274</v>
      </c>
    </row>
    <row r="683" spans="1:7" x14ac:dyDescent="0.25">
      <c r="A683" t="s">
        <v>36</v>
      </c>
      <c r="B683" t="s">
        <v>142</v>
      </c>
      <c r="C683" s="16">
        <v>1173</v>
      </c>
      <c r="D683" s="2">
        <v>80000</v>
      </c>
      <c r="F683" s="2" t="s">
        <v>276</v>
      </c>
      <c r="G683" s="2" t="s">
        <v>274</v>
      </c>
    </row>
    <row r="684" spans="1:7" x14ac:dyDescent="0.25">
      <c r="A684" t="s">
        <v>102</v>
      </c>
      <c r="B684" t="s">
        <v>255</v>
      </c>
      <c r="C684" s="16">
        <v>80236</v>
      </c>
      <c r="D684" s="2">
        <v>35000</v>
      </c>
      <c r="F684" s="2" t="s">
        <v>276</v>
      </c>
      <c r="G684" s="2" t="s">
        <v>260</v>
      </c>
    </row>
    <row r="685" spans="1:7" x14ac:dyDescent="0.25">
      <c r="A685" t="s">
        <v>256</v>
      </c>
      <c r="B685" t="s">
        <v>257</v>
      </c>
      <c r="C685" s="16">
        <v>80407</v>
      </c>
      <c r="D685" s="2">
        <v>25000</v>
      </c>
      <c r="F685" s="2" t="s">
        <v>276</v>
      </c>
      <c r="G685" s="2" t="s">
        <v>260</v>
      </c>
    </row>
    <row r="686" spans="1:7" x14ac:dyDescent="0.25">
      <c r="A686" t="s">
        <v>258</v>
      </c>
      <c r="B686" t="s">
        <v>259</v>
      </c>
      <c r="C686" s="16">
        <v>80409</v>
      </c>
      <c r="D686" s="2">
        <v>60000</v>
      </c>
      <c r="F686" s="2" t="s">
        <v>276</v>
      </c>
      <c r="G686" s="2" t="s">
        <v>260</v>
      </c>
    </row>
    <row r="687" spans="1:7" x14ac:dyDescent="0.25">
      <c r="A687" t="s">
        <v>287</v>
      </c>
      <c r="B687" t="s">
        <v>255</v>
      </c>
      <c r="C687" s="16">
        <v>80494</v>
      </c>
      <c r="D687" s="2">
        <v>5000</v>
      </c>
      <c r="F687" s="2" t="s">
        <v>276</v>
      </c>
      <c r="G687" s="2" t="s">
        <v>260</v>
      </c>
    </row>
    <row r="688" spans="1:7" x14ac:dyDescent="0.25">
      <c r="A688" t="s">
        <v>61</v>
      </c>
      <c r="B688" t="s">
        <v>117</v>
      </c>
      <c r="C688" s="16">
        <v>1004</v>
      </c>
      <c r="D688" s="2">
        <v>27000</v>
      </c>
      <c r="F688" s="2" t="s">
        <v>282</v>
      </c>
      <c r="G688" s="2" t="s">
        <v>219</v>
      </c>
    </row>
    <row r="689" spans="1:7" x14ac:dyDescent="0.25">
      <c r="A689" t="s">
        <v>40</v>
      </c>
      <c r="B689" t="s">
        <v>119</v>
      </c>
      <c r="C689" s="16">
        <v>1035</v>
      </c>
      <c r="D689" s="2">
        <v>20000</v>
      </c>
      <c r="F689" s="2" t="s">
        <v>282</v>
      </c>
      <c r="G689" s="2" t="s">
        <v>219</v>
      </c>
    </row>
    <row r="690" spans="1:7" x14ac:dyDescent="0.25">
      <c r="A690" t="s">
        <v>46</v>
      </c>
      <c r="B690" t="s">
        <v>120</v>
      </c>
      <c r="C690" s="16">
        <v>1061</v>
      </c>
      <c r="D690" s="2">
        <v>30000</v>
      </c>
      <c r="F690" s="2" t="s">
        <v>282</v>
      </c>
      <c r="G690" s="2" t="s">
        <v>219</v>
      </c>
    </row>
    <row r="691" spans="1:7" x14ac:dyDescent="0.25">
      <c r="A691" t="s">
        <v>48</v>
      </c>
      <c r="B691" t="s">
        <v>121</v>
      </c>
      <c r="C691" s="16">
        <v>1072</v>
      </c>
      <c r="D691" s="2">
        <v>32000</v>
      </c>
      <c r="F691" s="2" t="s">
        <v>282</v>
      </c>
      <c r="G691" s="2" t="s">
        <v>219</v>
      </c>
    </row>
    <row r="692" spans="1:7" x14ac:dyDescent="0.25">
      <c r="A692" t="s">
        <v>31</v>
      </c>
      <c r="B692" t="s">
        <v>122</v>
      </c>
      <c r="C692" s="16">
        <v>1100</v>
      </c>
      <c r="D692" s="2">
        <v>16000</v>
      </c>
      <c r="F692" s="2" t="s">
        <v>282</v>
      </c>
      <c r="G692" s="2" t="s">
        <v>222</v>
      </c>
    </row>
    <row r="693" spans="1:7" x14ac:dyDescent="0.25">
      <c r="A693" t="s">
        <v>32</v>
      </c>
      <c r="B693" t="s">
        <v>123</v>
      </c>
      <c r="C693" s="16">
        <v>1102</v>
      </c>
      <c r="D693" s="2">
        <v>12000</v>
      </c>
      <c r="F693" s="2" t="s">
        <v>282</v>
      </c>
      <c r="G693" s="2" t="s">
        <v>219</v>
      </c>
    </row>
    <row r="694" spans="1:7" x14ac:dyDescent="0.25">
      <c r="A694" t="s">
        <v>43</v>
      </c>
      <c r="B694" t="s">
        <v>124</v>
      </c>
      <c r="C694" s="16">
        <v>1111</v>
      </c>
      <c r="D694" s="2">
        <v>45000</v>
      </c>
      <c r="F694" s="2" t="s">
        <v>282</v>
      </c>
      <c r="G694" s="2" t="s">
        <v>219</v>
      </c>
    </row>
    <row r="695" spans="1:7" x14ac:dyDescent="0.25">
      <c r="A695" t="s">
        <v>60</v>
      </c>
      <c r="B695" t="s">
        <v>125</v>
      </c>
      <c r="C695" s="16">
        <v>1112</v>
      </c>
      <c r="D695" s="2">
        <v>36000</v>
      </c>
      <c r="F695" s="2" t="s">
        <v>282</v>
      </c>
      <c r="G695" s="2" t="s">
        <v>219</v>
      </c>
    </row>
    <row r="696" spans="1:7" x14ac:dyDescent="0.25">
      <c r="A696" t="s">
        <v>52</v>
      </c>
      <c r="B696" t="s">
        <v>123</v>
      </c>
      <c r="C696" s="16">
        <v>1113</v>
      </c>
      <c r="D696" s="2">
        <v>12000</v>
      </c>
      <c r="F696" s="2" t="s">
        <v>282</v>
      </c>
      <c r="G696" s="2" t="s">
        <v>219</v>
      </c>
    </row>
    <row r="697" spans="1:7" x14ac:dyDescent="0.25">
      <c r="A697" t="s">
        <v>44</v>
      </c>
      <c r="B697" t="s">
        <v>213</v>
      </c>
      <c r="C697" s="16">
        <v>1114</v>
      </c>
      <c r="D697" s="2">
        <v>85000</v>
      </c>
      <c r="F697" s="2" t="s">
        <v>282</v>
      </c>
      <c r="G697" s="2" t="s">
        <v>219</v>
      </c>
    </row>
    <row r="698" spans="1:7" x14ac:dyDescent="0.25">
      <c r="A698" t="s">
        <v>2</v>
      </c>
      <c r="B698" t="s">
        <v>128</v>
      </c>
      <c r="C698" s="16">
        <v>1116</v>
      </c>
      <c r="D698" s="2">
        <v>60000</v>
      </c>
      <c r="F698" s="2" t="s">
        <v>282</v>
      </c>
      <c r="G698" s="2" t="s">
        <v>219</v>
      </c>
    </row>
    <row r="699" spans="1:7" x14ac:dyDescent="0.25">
      <c r="A699" t="s">
        <v>53</v>
      </c>
      <c r="B699" t="s">
        <v>123</v>
      </c>
      <c r="C699" s="16">
        <v>1117</v>
      </c>
      <c r="D699" s="2">
        <v>12000</v>
      </c>
      <c r="F699" s="2" t="s">
        <v>282</v>
      </c>
      <c r="G699" s="2" t="s">
        <v>219</v>
      </c>
    </row>
    <row r="700" spans="1:7" x14ac:dyDescent="0.25">
      <c r="A700" t="s">
        <v>51</v>
      </c>
      <c r="B700" t="s">
        <v>129</v>
      </c>
      <c r="C700" s="16">
        <v>1120</v>
      </c>
      <c r="D700" s="2">
        <v>60000</v>
      </c>
      <c r="F700" s="2" t="s">
        <v>282</v>
      </c>
      <c r="G700" s="2" t="s">
        <v>219</v>
      </c>
    </row>
    <row r="701" spans="1:7" x14ac:dyDescent="0.25">
      <c r="A701" t="s">
        <v>45</v>
      </c>
      <c r="B701" t="s">
        <v>130</v>
      </c>
      <c r="C701" s="16">
        <v>1121</v>
      </c>
      <c r="D701" s="2">
        <v>34000</v>
      </c>
      <c r="F701" s="2" t="s">
        <v>282</v>
      </c>
      <c r="G701" s="2" t="s">
        <v>219</v>
      </c>
    </row>
    <row r="702" spans="1:7" x14ac:dyDescent="0.25">
      <c r="A702" t="s">
        <v>57</v>
      </c>
      <c r="B702" t="s">
        <v>131</v>
      </c>
      <c r="C702" s="16">
        <v>1122</v>
      </c>
      <c r="D702" s="2">
        <v>40000</v>
      </c>
      <c r="F702" s="2" t="s">
        <v>282</v>
      </c>
      <c r="G702" s="2" t="s">
        <v>219</v>
      </c>
    </row>
    <row r="703" spans="1:7" x14ac:dyDescent="0.25">
      <c r="A703" t="s">
        <v>67</v>
      </c>
      <c r="B703" t="s">
        <v>164</v>
      </c>
      <c r="C703" s="16">
        <v>1123</v>
      </c>
      <c r="D703" s="2">
        <v>23000</v>
      </c>
      <c r="F703" s="2" t="s">
        <v>282</v>
      </c>
      <c r="G703" s="2" t="s">
        <v>219</v>
      </c>
    </row>
    <row r="704" spans="1:7" x14ac:dyDescent="0.25">
      <c r="A704" t="s">
        <v>56</v>
      </c>
      <c r="B704" t="s">
        <v>123</v>
      </c>
      <c r="C704" s="16">
        <v>1125</v>
      </c>
      <c r="D704" s="2">
        <v>12000</v>
      </c>
      <c r="F704" s="2" t="s">
        <v>282</v>
      </c>
      <c r="G704" s="2" t="s">
        <v>219</v>
      </c>
    </row>
    <row r="705" spans="1:7" x14ac:dyDescent="0.25">
      <c r="A705" t="s">
        <v>50</v>
      </c>
      <c r="B705" t="s">
        <v>123</v>
      </c>
      <c r="C705" s="16">
        <v>1135</v>
      </c>
      <c r="D705" s="2">
        <v>12000</v>
      </c>
      <c r="F705" s="2" t="s">
        <v>282</v>
      </c>
      <c r="G705" s="2" t="s">
        <v>219</v>
      </c>
    </row>
    <row r="706" spans="1:7" x14ac:dyDescent="0.25">
      <c r="A706" t="s">
        <v>59</v>
      </c>
      <c r="B706" t="s">
        <v>194</v>
      </c>
      <c r="C706" s="16">
        <v>1137</v>
      </c>
      <c r="D706" s="2">
        <v>75000</v>
      </c>
      <c r="F706" s="2" t="s">
        <v>282</v>
      </c>
      <c r="G706" s="2" t="s">
        <v>219</v>
      </c>
    </row>
    <row r="707" spans="1:7" x14ac:dyDescent="0.25">
      <c r="A707" t="s">
        <v>54</v>
      </c>
      <c r="B707" t="s">
        <v>133</v>
      </c>
      <c r="C707" s="16">
        <v>1139</v>
      </c>
      <c r="D707" s="2">
        <v>125000</v>
      </c>
      <c r="F707" s="2" t="s">
        <v>282</v>
      </c>
      <c r="G707" s="2" t="s">
        <v>218</v>
      </c>
    </row>
    <row r="708" spans="1:7" x14ac:dyDescent="0.25">
      <c r="A708" t="s">
        <v>58</v>
      </c>
      <c r="B708" t="s">
        <v>130</v>
      </c>
      <c r="C708" s="16">
        <v>1142</v>
      </c>
      <c r="D708" s="2">
        <v>36000</v>
      </c>
      <c r="F708" s="2" t="s">
        <v>282</v>
      </c>
      <c r="G708" s="2" t="s">
        <v>219</v>
      </c>
    </row>
    <row r="709" spans="1:7" x14ac:dyDescent="0.25">
      <c r="A709" t="s">
        <v>49</v>
      </c>
      <c r="B709" t="s">
        <v>134</v>
      </c>
      <c r="C709" s="16">
        <v>1143</v>
      </c>
      <c r="D709" s="2">
        <v>32000</v>
      </c>
      <c r="F709" s="2" t="s">
        <v>282</v>
      </c>
      <c r="G709" s="2" t="s">
        <v>219</v>
      </c>
    </row>
    <row r="710" spans="1:7" x14ac:dyDescent="0.25">
      <c r="A710" t="s">
        <v>62</v>
      </c>
      <c r="B710" t="s">
        <v>134</v>
      </c>
      <c r="C710" s="16">
        <v>1145</v>
      </c>
      <c r="D710" s="2">
        <v>32000</v>
      </c>
      <c r="F710" s="2" t="s">
        <v>282</v>
      </c>
      <c r="G710" s="2" t="s">
        <v>219</v>
      </c>
    </row>
    <row r="711" spans="1:7" x14ac:dyDescent="0.25">
      <c r="A711" t="s">
        <v>42</v>
      </c>
      <c r="B711" t="s">
        <v>135</v>
      </c>
      <c r="C711" s="16">
        <v>1147</v>
      </c>
      <c r="D711" s="2">
        <v>27600</v>
      </c>
      <c r="F711" s="2" t="s">
        <v>282</v>
      </c>
      <c r="G711" s="2" t="s">
        <v>219</v>
      </c>
    </row>
    <row r="712" spans="1:7" x14ac:dyDescent="0.25">
      <c r="A712" t="s">
        <v>63</v>
      </c>
      <c r="B712" t="s">
        <v>136</v>
      </c>
      <c r="C712" s="16">
        <v>1149</v>
      </c>
      <c r="D712" s="2">
        <v>65000</v>
      </c>
      <c r="F712" s="2" t="s">
        <v>282</v>
      </c>
      <c r="G712" s="2" t="s">
        <v>219</v>
      </c>
    </row>
    <row r="713" spans="1:7" x14ac:dyDescent="0.25">
      <c r="A713" t="s">
        <v>47</v>
      </c>
      <c r="B713" t="s">
        <v>138</v>
      </c>
      <c r="C713" s="16">
        <v>1150</v>
      </c>
      <c r="D713" s="2">
        <v>125000</v>
      </c>
      <c r="F713" s="2" t="s">
        <v>282</v>
      </c>
      <c r="G713" s="2" t="s">
        <v>218</v>
      </c>
    </row>
    <row r="714" spans="1:7" x14ac:dyDescent="0.25">
      <c r="A714" t="s">
        <v>55</v>
      </c>
      <c r="B714" t="s">
        <v>214</v>
      </c>
      <c r="C714" s="16">
        <v>1151</v>
      </c>
      <c r="D714" s="2">
        <v>60000</v>
      </c>
      <c r="F714" s="2" t="s">
        <v>282</v>
      </c>
      <c r="G714" s="2" t="s">
        <v>219</v>
      </c>
    </row>
    <row r="715" spans="1:7" x14ac:dyDescent="0.25">
      <c r="A715" t="s">
        <v>33</v>
      </c>
      <c r="B715" t="s">
        <v>140</v>
      </c>
      <c r="C715" s="16">
        <v>1166</v>
      </c>
      <c r="D715" s="2">
        <v>125000</v>
      </c>
      <c r="F715" s="2" t="s">
        <v>282</v>
      </c>
      <c r="G715" s="2" t="s">
        <v>218</v>
      </c>
    </row>
    <row r="716" spans="1:7" x14ac:dyDescent="0.25">
      <c r="A716" t="s">
        <v>74</v>
      </c>
      <c r="B716" t="s">
        <v>141</v>
      </c>
      <c r="C716" s="16">
        <v>1170</v>
      </c>
      <c r="D716" s="2">
        <v>35000</v>
      </c>
      <c r="F716" s="2" t="s">
        <v>282</v>
      </c>
      <c r="G716" s="2" t="s">
        <v>219</v>
      </c>
    </row>
    <row r="717" spans="1:7" x14ac:dyDescent="0.25">
      <c r="A717" t="s">
        <v>38</v>
      </c>
      <c r="B717" t="s">
        <v>120</v>
      </c>
      <c r="C717" s="16">
        <v>1175</v>
      </c>
      <c r="D717" s="2">
        <v>27000</v>
      </c>
      <c r="F717" s="2" t="s">
        <v>282</v>
      </c>
      <c r="G717" s="2" t="s">
        <v>222</v>
      </c>
    </row>
    <row r="718" spans="1:7" x14ac:dyDescent="0.25">
      <c r="A718" t="s">
        <v>39</v>
      </c>
      <c r="B718" t="s">
        <v>117</v>
      </c>
      <c r="C718" s="16">
        <v>1176</v>
      </c>
      <c r="D718" s="2">
        <v>22000</v>
      </c>
      <c r="F718" s="2" t="s">
        <v>282</v>
      </c>
      <c r="G718" s="2" t="s">
        <v>220</v>
      </c>
    </row>
    <row r="719" spans="1:7" x14ac:dyDescent="0.25">
      <c r="A719" t="s">
        <v>263</v>
      </c>
      <c r="B719" t="s">
        <v>146</v>
      </c>
      <c r="C719" s="16">
        <v>1178</v>
      </c>
      <c r="D719" s="2">
        <v>25000</v>
      </c>
      <c r="F719" s="2" t="s">
        <v>282</v>
      </c>
      <c r="G719" s="2" t="s">
        <v>219</v>
      </c>
    </row>
    <row r="720" spans="1:7" x14ac:dyDescent="0.25">
      <c r="A720" t="s">
        <v>264</v>
      </c>
      <c r="B720" t="s">
        <v>144</v>
      </c>
      <c r="C720" s="16">
        <v>1179</v>
      </c>
      <c r="D720" s="2">
        <v>38000</v>
      </c>
      <c r="F720" s="2" t="s">
        <v>282</v>
      </c>
      <c r="G720" s="2" t="s">
        <v>219</v>
      </c>
    </row>
    <row r="721" spans="1:7" x14ac:dyDescent="0.25">
      <c r="A721" t="s">
        <v>265</v>
      </c>
      <c r="B721" t="s">
        <v>144</v>
      </c>
      <c r="C721" s="16">
        <v>1180</v>
      </c>
      <c r="D721" s="2">
        <v>27000</v>
      </c>
      <c r="F721" s="2" t="s">
        <v>282</v>
      </c>
      <c r="G721" s="2" t="s">
        <v>219</v>
      </c>
    </row>
    <row r="722" spans="1:7" x14ac:dyDescent="0.25">
      <c r="A722" t="s">
        <v>35</v>
      </c>
      <c r="B722" t="s">
        <v>146</v>
      </c>
      <c r="C722" s="16">
        <v>80003</v>
      </c>
      <c r="D722" s="2">
        <v>36000</v>
      </c>
      <c r="F722" s="2" t="s">
        <v>282</v>
      </c>
      <c r="G722" s="2" t="s">
        <v>219</v>
      </c>
    </row>
    <row r="723" spans="1:7" x14ac:dyDescent="0.25">
      <c r="A723" t="s">
        <v>266</v>
      </c>
      <c r="B723" t="s">
        <v>144</v>
      </c>
      <c r="C723" s="16">
        <v>80007</v>
      </c>
      <c r="D723" s="2">
        <v>36000</v>
      </c>
      <c r="F723" s="2" t="s">
        <v>282</v>
      </c>
      <c r="G723" s="2" t="s">
        <v>219</v>
      </c>
    </row>
    <row r="724" spans="1:7" x14ac:dyDescent="0.25">
      <c r="A724" t="s">
        <v>68</v>
      </c>
      <c r="B724" t="s">
        <v>120</v>
      </c>
      <c r="C724" s="16">
        <v>80081</v>
      </c>
      <c r="D724" s="2">
        <v>20000</v>
      </c>
      <c r="F724" s="2" t="s">
        <v>282</v>
      </c>
      <c r="G724" s="2" t="s">
        <v>219</v>
      </c>
    </row>
    <row r="725" spans="1:7" x14ac:dyDescent="0.25">
      <c r="A725" t="s">
        <v>267</v>
      </c>
      <c r="B725" t="s">
        <v>144</v>
      </c>
      <c r="C725" s="16">
        <v>80083</v>
      </c>
      <c r="D725" s="2">
        <v>27000</v>
      </c>
      <c r="F725" s="2" t="s">
        <v>282</v>
      </c>
      <c r="G725" s="2" t="s">
        <v>219</v>
      </c>
    </row>
    <row r="726" spans="1:7" x14ac:dyDescent="0.25">
      <c r="A726" t="s">
        <v>6</v>
      </c>
      <c r="B726" t="s">
        <v>148</v>
      </c>
      <c r="C726" s="16">
        <v>80094</v>
      </c>
      <c r="D726" s="2">
        <v>35000</v>
      </c>
      <c r="F726" s="2" t="s">
        <v>282</v>
      </c>
      <c r="G726" s="2" t="s">
        <v>219</v>
      </c>
    </row>
    <row r="727" spans="1:7" x14ac:dyDescent="0.25">
      <c r="A727" t="s">
        <v>269</v>
      </c>
      <c r="B727" t="s">
        <v>144</v>
      </c>
      <c r="C727" s="16">
        <v>80110</v>
      </c>
      <c r="D727" s="2">
        <v>25000</v>
      </c>
      <c r="F727" s="2" t="s">
        <v>282</v>
      </c>
      <c r="G727" s="2" t="s">
        <v>219</v>
      </c>
    </row>
    <row r="728" spans="1:7" x14ac:dyDescent="0.25">
      <c r="A728" t="s">
        <v>18</v>
      </c>
      <c r="B728" t="s">
        <v>151</v>
      </c>
      <c r="C728" s="16">
        <v>80125</v>
      </c>
      <c r="D728" s="2">
        <v>15000</v>
      </c>
      <c r="F728" s="2" t="s">
        <v>282</v>
      </c>
      <c r="G728" s="2" t="s">
        <v>222</v>
      </c>
    </row>
    <row r="729" spans="1:7" x14ac:dyDescent="0.25">
      <c r="A729" t="s">
        <v>16</v>
      </c>
      <c r="B729" t="s">
        <v>153</v>
      </c>
      <c r="C729" s="16">
        <v>80127</v>
      </c>
      <c r="D729" s="2">
        <v>40000</v>
      </c>
      <c r="F729" s="2" t="s">
        <v>282</v>
      </c>
      <c r="G729" s="2" t="s">
        <v>222</v>
      </c>
    </row>
    <row r="730" spans="1:7" x14ac:dyDescent="0.25">
      <c r="A730" t="s">
        <v>12</v>
      </c>
      <c r="B730" t="s">
        <v>123</v>
      </c>
      <c r="C730" s="16">
        <v>80128</v>
      </c>
      <c r="D730" s="2">
        <v>15000</v>
      </c>
      <c r="F730" s="2" t="s">
        <v>282</v>
      </c>
      <c r="G730" s="2" t="s">
        <v>222</v>
      </c>
    </row>
    <row r="731" spans="1:7" x14ac:dyDescent="0.25">
      <c r="A731" t="s">
        <v>17</v>
      </c>
      <c r="B731" t="s">
        <v>155</v>
      </c>
      <c r="C731" s="16">
        <v>80130</v>
      </c>
      <c r="D731" s="2">
        <v>25000</v>
      </c>
      <c r="F731" s="2" t="s">
        <v>282</v>
      </c>
      <c r="G731" s="2" t="s">
        <v>222</v>
      </c>
    </row>
    <row r="732" spans="1:7" x14ac:dyDescent="0.25">
      <c r="A732" t="s">
        <v>14</v>
      </c>
      <c r="B732" t="s">
        <v>190</v>
      </c>
      <c r="C732" s="16">
        <v>80135</v>
      </c>
      <c r="D732" s="2">
        <v>28000</v>
      </c>
      <c r="F732" s="2" t="s">
        <v>282</v>
      </c>
      <c r="G732" s="2" t="s">
        <v>222</v>
      </c>
    </row>
    <row r="733" spans="1:7" x14ac:dyDescent="0.25">
      <c r="A733" t="s">
        <v>22</v>
      </c>
      <c r="B733" t="s">
        <v>162</v>
      </c>
      <c r="C733" s="16">
        <v>80156</v>
      </c>
      <c r="D733" s="2">
        <v>40000</v>
      </c>
      <c r="F733" s="2" t="s">
        <v>282</v>
      </c>
      <c r="G733" s="2" t="s">
        <v>222</v>
      </c>
    </row>
    <row r="734" spans="1:7" x14ac:dyDescent="0.25">
      <c r="A734" t="s">
        <v>7</v>
      </c>
      <c r="B734" t="s">
        <v>123</v>
      </c>
      <c r="C734" s="16">
        <v>80160</v>
      </c>
      <c r="D734" s="2">
        <v>12000</v>
      </c>
      <c r="F734" s="2" t="s">
        <v>282</v>
      </c>
      <c r="G734" s="2" t="s">
        <v>222</v>
      </c>
    </row>
    <row r="735" spans="1:7" x14ac:dyDescent="0.25">
      <c r="A735" t="s">
        <v>72</v>
      </c>
      <c r="B735" t="s">
        <v>117</v>
      </c>
      <c r="C735" s="16">
        <v>80163</v>
      </c>
      <c r="D735" s="2">
        <v>19000</v>
      </c>
      <c r="F735" s="2" t="s">
        <v>282</v>
      </c>
      <c r="G735" s="2" t="s">
        <v>222</v>
      </c>
    </row>
    <row r="736" spans="1:7" x14ac:dyDescent="0.25">
      <c r="A736" t="s">
        <v>66</v>
      </c>
      <c r="B736" t="s">
        <v>137</v>
      </c>
      <c r="C736" s="16">
        <v>80177</v>
      </c>
      <c r="D736" s="2">
        <v>80000</v>
      </c>
      <c r="F736" s="2" t="s">
        <v>282</v>
      </c>
      <c r="G736" s="2" t="s">
        <v>222</v>
      </c>
    </row>
    <row r="737" spans="1:7" x14ac:dyDescent="0.25">
      <c r="A737" t="s">
        <v>73</v>
      </c>
      <c r="B737" t="s">
        <v>192</v>
      </c>
      <c r="C737" s="16">
        <v>80192</v>
      </c>
      <c r="D737" s="2">
        <v>22000</v>
      </c>
      <c r="F737" s="2" t="s">
        <v>282</v>
      </c>
      <c r="G737" s="2" t="s">
        <v>222</v>
      </c>
    </row>
    <row r="738" spans="1:7" x14ac:dyDescent="0.25">
      <c r="A738" t="s">
        <v>20</v>
      </c>
      <c r="B738" t="s">
        <v>155</v>
      </c>
      <c r="C738" s="16">
        <v>80195</v>
      </c>
      <c r="D738" s="2">
        <v>20000</v>
      </c>
      <c r="F738" s="2" t="s">
        <v>282</v>
      </c>
      <c r="G738" s="2" t="s">
        <v>219</v>
      </c>
    </row>
    <row r="739" spans="1:7" x14ac:dyDescent="0.25">
      <c r="A739" t="s">
        <v>69</v>
      </c>
      <c r="B739" t="s">
        <v>211</v>
      </c>
      <c r="C739" s="16">
        <v>80213</v>
      </c>
      <c r="D739" s="2">
        <v>33000</v>
      </c>
      <c r="F739" s="2" t="s">
        <v>282</v>
      </c>
      <c r="G739" s="2" t="s">
        <v>222</v>
      </c>
    </row>
    <row r="740" spans="1:7" x14ac:dyDescent="0.25">
      <c r="A740" t="s">
        <v>99</v>
      </c>
      <c r="B740" t="s">
        <v>155</v>
      </c>
      <c r="C740" s="16">
        <v>80237</v>
      </c>
      <c r="D740" s="2">
        <v>22000</v>
      </c>
      <c r="F740" s="2" t="s">
        <v>282</v>
      </c>
      <c r="G740" s="2" t="s">
        <v>222</v>
      </c>
    </row>
    <row r="741" spans="1:7" x14ac:dyDescent="0.25">
      <c r="A741" t="s">
        <v>100</v>
      </c>
      <c r="B741" t="s">
        <v>155</v>
      </c>
      <c r="C741" s="16">
        <v>80238</v>
      </c>
      <c r="D741" s="2">
        <v>22000</v>
      </c>
      <c r="F741" s="2" t="s">
        <v>282</v>
      </c>
      <c r="G741" s="2" t="s">
        <v>222</v>
      </c>
    </row>
    <row r="742" spans="1:7" x14ac:dyDescent="0.25">
      <c r="A742" t="s">
        <v>3</v>
      </c>
      <c r="B742" t="s">
        <v>130</v>
      </c>
      <c r="C742" s="16">
        <v>80242</v>
      </c>
      <c r="D742" s="2">
        <v>45000</v>
      </c>
      <c r="F742" s="2" t="s">
        <v>282</v>
      </c>
      <c r="G742" s="2" t="s">
        <v>219</v>
      </c>
    </row>
    <row r="743" spans="1:7" x14ac:dyDescent="0.25">
      <c r="A743" t="s">
        <v>1</v>
      </c>
      <c r="B743" t="s">
        <v>200</v>
      </c>
      <c r="C743" s="16">
        <v>80248</v>
      </c>
      <c r="D743" s="2">
        <v>50000</v>
      </c>
      <c r="F743" s="2" t="s">
        <v>282</v>
      </c>
      <c r="G743" s="2" t="s">
        <v>219</v>
      </c>
    </row>
    <row r="744" spans="1:7" x14ac:dyDescent="0.25">
      <c r="A744" t="s">
        <v>65</v>
      </c>
      <c r="B744" t="s">
        <v>193</v>
      </c>
      <c r="C744" s="16">
        <v>80250</v>
      </c>
      <c r="D744" s="2">
        <v>63750</v>
      </c>
      <c r="F744" s="2" t="s">
        <v>282</v>
      </c>
      <c r="G744" s="2" t="s">
        <v>219</v>
      </c>
    </row>
    <row r="745" spans="1:7" x14ac:dyDescent="0.25">
      <c r="A745" t="s">
        <v>10</v>
      </c>
      <c r="B745" t="s">
        <v>119</v>
      </c>
      <c r="C745" s="16">
        <v>80258</v>
      </c>
      <c r="D745" s="2">
        <v>22000</v>
      </c>
      <c r="F745" s="2" t="s">
        <v>282</v>
      </c>
      <c r="G745" s="2" t="s">
        <v>219</v>
      </c>
    </row>
    <row r="746" spans="1:7" x14ac:dyDescent="0.25">
      <c r="A746" t="s">
        <v>30</v>
      </c>
      <c r="B746" t="s">
        <v>122</v>
      </c>
      <c r="C746" s="16">
        <v>80309</v>
      </c>
      <c r="D746" s="2">
        <v>14000</v>
      </c>
      <c r="F746" s="2" t="s">
        <v>282</v>
      </c>
      <c r="G746" s="2" t="s">
        <v>222</v>
      </c>
    </row>
    <row r="747" spans="1:7" x14ac:dyDescent="0.25">
      <c r="A747" t="s">
        <v>186</v>
      </c>
      <c r="B747" t="s">
        <v>187</v>
      </c>
      <c r="C747" s="16">
        <v>80311</v>
      </c>
      <c r="D747" s="2">
        <v>28000</v>
      </c>
      <c r="F747" s="2" t="s">
        <v>282</v>
      </c>
      <c r="G747" s="2" t="s">
        <v>222</v>
      </c>
    </row>
    <row r="748" spans="1:7" x14ac:dyDescent="0.25">
      <c r="A748" t="s">
        <v>176</v>
      </c>
      <c r="B748" t="s">
        <v>144</v>
      </c>
      <c r="C748" s="16">
        <v>80342</v>
      </c>
      <c r="D748" s="2">
        <v>24000</v>
      </c>
      <c r="F748" s="2" t="s">
        <v>282</v>
      </c>
      <c r="G748" s="2" t="s">
        <v>222</v>
      </c>
    </row>
    <row r="749" spans="1:7" x14ac:dyDescent="0.25">
      <c r="A749" t="s">
        <v>188</v>
      </c>
      <c r="B749" t="s">
        <v>189</v>
      </c>
      <c r="C749" s="16">
        <v>80346</v>
      </c>
      <c r="D749" s="2">
        <v>25000</v>
      </c>
      <c r="F749" s="2" t="s">
        <v>282</v>
      </c>
      <c r="G749" s="2" t="s">
        <v>222</v>
      </c>
    </row>
    <row r="750" spans="1:7" x14ac:dyDescent="0.25">
      <c r="A750" t="s">
        <v>195</v>
      </c>
      <c r="B750" t="s">
        <v>196</v>
      </c>
      <c r="C750" s="16">
        <v>80350</v>
      </c>
      <c r="D750" s="2">
        <v>24000</v>
      </c>
      <c r="F750" s="2" t="s">
        <v>282</v>
      </c>
      <c r="G750" s="2" t="s">
        <v>222</v>
      </c>
    </row>
    <row r="751" spans="1:7" x14ac:dyDescent="0.25">
      <c r="A751" t="s">
        <v>197</v>
      </c>
      <c r="B751" t="s">
        <v>196</v>
      </c>
      <c r="C751" s="16">
        <v>80371</v>
      </c>
      <c r="D751" s="2">
        <v>24000</v>
      </c>
      <c r="F751" s="2" t="s">
        <v>282</v>
      </c>
      <c r="G751" s="2" t="s">
        <v>219</v>
      </c>
    </row>
    <row r="752" spans="1:7" x14ac:dyDescent="0.25">
      <c r="A752" t="s">
        <v>198</v>
      </c>
      <c r="B752" t="s">
        <v>199</v>
      </c>
      <c r="C752" s="16">
        <v>80399</v>
      </c>
      <c r="D752" s="2">
        <v>225000</v>
      </c>
      <c r="F752" s="2" t="s">
        <v>282</v>
      </c>
      <c r="G752" s="2" t="s">
        <v>218</v>
      </c>
    </row>
    <row r="753" spans="1:7" x14ac:dyDescent="0.25">
      <c r="A753" t="s">
        <v>203</v>
      </c>
      <c r="B753" t="s">
        <v>201</v>
      </c>
      <c r="C753" s="16">
        <v>80411</v>
      </c>
      <c r="D753" s="2">
        <v>30000</v>
      </c>
      <c r="F753" s="2" t="s">
        <v>282</v>
      </c>
      <c r="G753" s="2" t="s">
        <v>222</v>
      </c>
    </row>
    <row r="754" spans="1:7" x14ac:dyDescent="0.25">
      <c r="A754" t="s">
        <v>204</v>
      </c>
      <c r="B754" t="s">
        <v>205</v>
      </c>
      <c r="C754" s="16">
        <v>80413</v>
      </c>
      <c r="D754" s="2">
        <v>50000</v>
      </c>
      <c r="F754" s="2" t="s">
        <v>282</v>
      </c>
      <c r="G754" s="2" t="s">
        <v>222</v>
      </c>
    </row>
    <row r="755" spans="1:7" x14ac:dyDescent="0.25">
      <c r="A755" t="s">
        <v>206</v>
      </c>
      <c r="B755" t="s">
        <v>123</v>
      </c>
      <c r="C755" s="16">
        <v>80145</v>
      </c>
      <c r="D755" s="2">
        <v>12000</v>
      </c>
      <c r="F755" s="2" t="s">
        <v>282</v>
      </c>
      <c r="G755" s="2" t="s">
        <v>222</v>
      </c>
    </row>
    <row r="756" spans="1:7" x14ac:dyDescent="0.25">
      <c r="A756" t="s">
        <v>207</v>
      </c>
      <c r="B756" t="s">
        <v>119</v>
      </c>
      <c r="C756" s="16">
        <v>80417</v>
      </c>
      <c r="D756" s="2">
        <v>15000</v>
      </c>
      <c r="F756" s="2" t="s">
        <v>282</v>
      </c>
      <c r="G756" s="2" t="s">
        <v>222</v>
      </c>
    </row>
    <row r="757" spans="1:7" x14ac:dyDescent="0.25">
      <c r="A757" t="s">
        <v>208</v>
      </c>
      <c r="B757" t="s">
        <v>215</v>
      </c>
      <c r="C757" s="16">
        <v>80419</v>
      </c>
      <c r="D757" s="2">
        <v>60000</v>
      </c>
      <c r="F757" s="2" t="s">
        <v>282</v>
      </c>
      <c r="G757" s="2" t="s">
        <v>222</v>
      </c>
    </row>
    <row r="758" spans="1:7" x14ac:dyDescent="0.25">
      <c r="A758" t="s">
        <v>209</v>
      </c>
      <c r="B758" t="s">
        <v>190</v>
      </c>
      <c r="C758" s="16">
        <v>80423</v>
      </c>
      <c r="D758" s="2">
        <v>35000</v>
      </c>
      <c r="F758" s="2" t="s">
        <v>282</v>
      </c>
      <c r="G758" s="2" t="s">
        <v>222</v>
      </c>
    </row>
    <row r="759" spans="1:7" x14ac:dyDescent="0.25">
      <c r="A759" t="s">
        <v>202</v>
      </c>
      <c r="B759" t="s">
        <v>212</v>
      </c>
      <c r="C759" s="16">
        <v>80425</v>
      </c>
      <c r="D759" s="2">
        <v>32000</v>
      </c>
      <c r="F759" s="2" t="s">
        <v>282</v>
      </c>
      <c r="G759" s="2" t="s">
        <v>219</v>
      </c>
    </row>
    <row r="760" spans="1:7" x14ac:dyDescent="0.25">
      <c r="A760" t="s">
        <v>210</v>
      </c>
      <c r="B760" t="s">
        <v>148</v>
      </c>
      <c r="C760" s="16">
        <v>80427</v>
      </c>
      <c r="D760" s="2">
        <v>16000</v>
      </c>
      <c r="F760" s="2" t="s">
        <v>282</v>
      </c>
      <c r="G760" s="2" t="s">
        <v>222</v>
      </c>
    </row>
    <row r="761" spans="1:7" x14ac:dyDescent="0.25">
      <c r="A761" t="s">
        <v>227</v>
      </c>
      <c r="B761" t="s">
        <v>228</v>
      </c>
      <c r="C761" s="16">
        <v>80433</v>
      </c>
      <c r="D761" s="2">
        <v>85000</v>
      </c>
      <c r="F761" s="2" t="s">
        <v>282</v>
      </c>
      <c r="G761" s="2" t="s">
        <v>254</v>
      </c>
    </row>
    <row r="762" spans="1:7" x14ac:dyDescent="0.25">
      <c r="A762" t="s">
        <v>229</v>
      </c>
      <c r="B762" t="s">
        <v>230</v>
      </c>
      <c r="C762" s="16">
        <v>80437</v>
      </c>
      <c r="D762" s="2">
        <v>22000</v>
      </c>
      <c r="F762" s="2" t="s">
        <v>282</v>
      </c>
      <c r="G762" s="2" t="s">
        <v>254</v>
      </c>
    </row>
    <row r="763" spans="1:7" x14ac:dyDescent="0.25">
      <c r="A763" t="s">
        <v>231</v>
      </c>
      <c r="B763" t="s">
        <v>232</v>
      </c>
      <c r="C763" s="16">
        <v>80443</v>
      </c>
      <c r="D763" s="2">
        <v>13000</v>
      </c>
      <c r="F763" s="2" t="s">
        <v>282</v>
      </c>
      <c r="G763" s="2" t="s">
        <v>254</v>
      </c>
    </row>
    <row r="764" spans="1:7" x14ac:dyDescent="0.25">
      <c r="A764" t="s">
        <v>233</v>
      </c>
      <c r="B764" t="s">
        <v>234</v>
      </c>
      <c r="C764" s="16">
        <v>80445</v>
      </c>
      <c r="D764" s="2">
        <v>25000</v>
      </c>
      <c r="F764" s="2" t="s">
        <v>282</v>
      </c>
      <c r="G764" s="2" t="s">
        <v>254</v>
      </c>
    </row>
    <row r="765" spans="1:7" x14ac:dyDescent="0.25">
      <c r="A765" t="s">
        <v>235</v>
      </c>
      <c r="B765" t="s">
        <v>236</v>
      </c>
      <c r="C765" s="16">
        <v>80449</v>
      </c>
      <c r="D765" s="2">
        <v>25000</v>
      </c>
      <c r="F765" s="2" t="s">
        <v>282</v>
      </c>
      <c r="G765" s="2" t="s">
        <v>254</v>
      </c>
    </row>
    <row r="766" spans="1:7" x14ac:dyDescent="0.25">
      <c r="A766" t="s">
        <v>237</v>
      </c>
      <c r="B766" t="s">
        <v>155</v>
      </c>
      <c r="C766" s="16">
        <v>80451</v>
      </c>
      <c r="D766" s="2">
        <v>24000</v>
      </c>
      <c r="F766" s="2" t="s">
        <v>282</v>
      </c>
      <c r="G766" s="2" t="s">
        <v>254</v>
      </c>
    </row>
    <row r="767" spans="1:7" x14ac:dyDescent="0.25">
      <c r="A767" t="s">
        <v>238</v>
      </c>
      <c r="B767" t="s">
        <v>148</v>
      </c>
      <c r="C767" s="16">
        <v>80455</v>
      </c>
      <c r="D767" s="2">
        <v>30000</v>
      </c>
      <c r="F767" s="2" t="s">
        <v>282</v>
      </c>
      <c r="G767" s="2" t="s">
        <v>254</v>
      </c>
    </row>
    <row r="768" spans="1:7" x14ac:dyDescent="0.25">
      <c r="A768" t="s">
        <v>239</v>
      </c>
      <c r="B768" t="s">
        <v>240</v>
      </c>
      <c r="C768" s="16">
        <v>80457</v>
      </c>
      <c r="D768" s="2">
        <v>25000</v>
      </c>
      <c r="F768" s="2" t="s">
        <v>282</v>
      </c>
      <c r="G768" s="2" t="s">
        <v>254</v>
      </c>
    </row>
    <row r="769" spans="1:7" x14ac:dyDescent="0.25">
      <c r="A769" t="s">
        <v>241</v>
      </c>
      <c r="B769" t="s">
        <v>242</v>
      </c>
      <c r="C769" s="16">
        <v>80459</v>
      </c>
      <c r="D769" s="2">
        <v>28000</v>
      </c>
      <c r="F769" s="2" t="s">
        <v>282</v>
      </c>
      <c r="G769" s="2" t="s">
        <v>254</v>
      </c>
    </row>
    <row r="770" spans="1:7" x14ac:dyDescent="0.25">
      <c r="A770" t="s">
        <v>243</v>
      </c>
      <c r="B770" t="s">
        <v>244</v>
      </c>
      <c r="C770" s="16">
        <v>80461</v>
      </c>
      <c r="D770" s="2">
        <v>45000</v>
      </c>
      <c r="F770" s="2" t="s">
        <v>282</v>
      </c>
      <c r="G770" s="2" t="s">
        <v>254</v>
      </c>
    </row>
    <row r="771" spans="1:7" x14ac:dyDescent="0.25">
      <c r="A771" t="s">
        <v>245</v>
      </c>
      <c r="B771" t="s">
        <v>246</v>
      </c>
      <c r="C771" s="16">
        <v>80465</v>
      </c>
      <c r="D771" s="2">
        <v>30000</v>
      </c>
      <c r="F771" s="2" t="s">
        <v>282</v>
      </c>
      <c r="G771" s="2" t="s">
        <v>254</v>
      </c>
    </row>
    <row r="772" spans="1:7" x14ac:dyDescent="0.25">
      <c r="A772" t="s">
        <v>247</v>
      </c>
      <c r="B772" t="s">
        <v>248</v>
      </c>
      <c r="C772" s="16">
        <v>80467</v>
      </c>
      <c r="D772" s="2">
        <v>22000</v>
      </c>
      <c r="F772" s="2" t="s">
        <v>282</v>
      </c>
      <c r="G772" s="2" t="s">
        <v>254</v>
      </c>
    </row>
    <row r="773" spans="1:7" x14ac:dyDescent="0.25">
      <c r="A773" t="s">
        <v>249</v>
      </c>
      <c r="B773" t="s">
        <v>127</v>
      </c>
      <c r="C773" s="16">
        <v>80469</v>
      </c>
      <c r="D773" s="2">
        <v>20000</v>
      </c>
      <c r="F773" s="2" t="s">
        <v>282</v>
      </c>
      <c r="G773" s="2" t="s">
        <v>254</v>
      </c>
    </row>
    <row r="774" spans="1:7" x14ac:dyDescent="0.25">
      <c r="A774" t="s">
        <v>252</v>
      </c>
      <c r="B774" t="s">
        <v>253</v>
      </c>
      <c r="C774" s="16">
        <v>80473</v>
      </c>
      <c r="D774" s="2">
        <v>28000</v>
      </c>
      <c r="F774" s="2" t="s">
        <v>282</v>
      </c>
      <c r="G774" s="2" t="s">
        <v>254</v>
      </c>
    </row>
    <row r="775" spans="1:7" x14ac:dyDescent="0.25">
      <c r="A775" t="s">
        <v>272</v>
      </c>
      <c r="B775" t="s">
        <v>236</v>
      </c>
      <c r="C775" s="16">
        <v>80487</v>
      </c>
      <c r="D775" s="2">
        <v>25000</v>
      </c>
      <c r="F775" s="2" t="s">
        <v>282</v>
      </c>
      <c r="G775" s="2" t="s">
        <v>254</v>
      </c>
    </row>
    <row r="776" spans="1:7" x14ac:dyDescent="0.25">
      <c r="A776" t="s">
        <v>277</v>
      </c>
      <c r="B776" t="s">
        <v>278</v>
      </c>
      <c r="C776" s="16">
        <v>80504</v>
      </c>
      <c r="D776" s="2">
        <v>85000</v>
      </c>
      <c r="F776" s="2" t="s">
        <v>282</v>
      </c>
      <c r="G776" s="2" t="s">
        <v>254</v>
      </c>
    </row>
    <row r="777" spans="1:7" x14ac:dyDescent="0.25">
      <c r="A777" t="s">
        <v>279</v>
      </c>
      <c r="B777" t="s">
        <v>280</v>
      </c>
      <c r="C777" s="16">
        <v>80506</v>
      </c>
      <c r="D777" s="2">
        <v>25000</v>
      </c>
      <c r="F777" s="2" t="s">
        <v>282</v>
      </c>
      <c r="G777" s="2" t="s">
        <v>254</v>
      </c>
    </row>
    <row r="778" spans="1:7" x14ac:dyDescent="0.25">
      <c r="A778" t="s">
        <v>281</v>
      </c>
      <c r="B778" t="s">
        <v>236</v>
      </c>
      <c r="C778" s="16">
        <v>80508</v>
      </c>
      <c r="D778" s="2">
        <v>20000</v>
      </c>
      <c r="F778" s="2" t="s">
        <v>282</v>
      </c>
      <c r="G778" s="2" t="s">
        <v>254</v>
      </c>
    </row>
    <row r="779" spans="1:7" x14ac:dyDescent="0.25">
      <c r="A779" t="s">
        <v>37</v>
      </c>
      <c r="B779" t="s">
        <v>172</v>
      </c>
      <c r="C779" s="16">
        <v>80359</v>
      </c>
      <c r="D779" s="2">
        <v>16000</v>
      </c>
      <c r="F779" s="2" t="s">
        <v>282</v>
      </c>
      <c r="G779" s="2" t="s">
        <v>254</v>
      </c>
    </row>
    <row r="780" spans="1:7" x14ac:dyDescent="0.25">
      <c r="A780" t="s">
        <v>225</v>
      </c>
      <c r="B780" t="s">
        <v>226</v>
      </c>
      <c r="C780" s="16">
        <v>80429</v>
      </c>
      <c r="D780" s="2">
        <v>20000</v>
      </c>
      <c r="F780" s="2" t="s">
        <v>282</v>
      </c>
      <c r="G780" s="2" t="s">
        <v>254</v>
      </c>
    </row>
    <row r="781" spans="1:7" x14ac:dyDescent="0.25">
      <c r="A781" t="s">
        <v>13</v>
      </c>
      <c r="B781" t="s">
        <v>158</v>
      </c>
      <c r="C781" s="16">
        <v>80137</v>
      </c>
      <c r="D781" s="2">
        <v>15000</v>
      </c>
      <c r="F781" s="2" t="s">
        <v>282</v>
      </c>
      <c r="G781" s="2" t="s">
        <v>274</v>
      </c>
    </row>
    <row r="782" spans="1:7" x14ac:dyDescent="0.25">
      <c r="A782" t="s">
        <v>36</v>
      </c>
      <c r="B782" t="s">
        <v>142</v>
      </c>
      <c r="C782" s="16">
        <v>1173</v>
      </c>
      <c r="D782" s="2">
        <v>80000</v>
      </c>
      <c r="F782" s="2" t="s">
        <v>282</v>
      </c>
      <c r="G782" s="2" t="s">
        <v>274</v>
      </c>
    </row>
    <row r="783" spans="1:7" x14ac:dyDescent="0.25">
      <c r="A783" t="s">
        <v>102</v>
      </c>
      <c r="B783" t="s">
        <v>255</v>
      </c>
      <c r="C783" s="16">
        <v>80236</v>
      </c>
      <c r="D783" s="2">
        <v>35000</v>
      </c>
      <c r="F783" s="2" t="s">
        <v>282</v>
      </c>
      <c r="G783" s="2" t="s">
        <v>260</v>
      </c>
    </row>
    <row r="784" spans="1:7" x14ac:dyDescent="0.25">
      <c r="A784" t="s">
        <v>256</v>
      </c>
      <c r="B784" t="s">
        <v>257</v>
      </c>
      <c r="C784" s="16">
        <v>80407</v>
      </c>
      <c r="D784" s="2">
        <v>25000</v>
      </c>
      <c r="F784" s="2" t="s">
        <v>282</v>
      </c>
      <c r="G784" s="2" t="s">
        <v>260</v>
      </c>
    </row>
    <row r="785" spans="1:7" x14ac:dyDescent="0.25">
      <c r="A785" t="s">
        <v>258</v>
      </c>
      <c r="B785" t="s">
        <v>259</v>
      </c>
      <c r="C785" s="16">
        <v>80409</v>
      </c>
      <c r="D785" s="2">
        <v>60000</v>
      </c>
      <c r="F785" s="2" t="s">
        <v>282</v>
      </c>
      <c r="G785" s="2" t="s">
        <v>260</v>
      </c>
    </row>
    <row r="786" spans="1:7" x14ac:dyDescent="0.25">
      <c r="A786" t="s">
        <v>287</v>
      </c>
      <c r="B786" t="s">
        <v>255</v>
      </c>
      <c r="C786" s="16">
        <v>80494</v>
      </c>
      <c r="D786" s="2">
        <v>5000</v>
      </c>
      <c r="F786" s="2" t="s">
        <v>282</v>
      </c>
      <c r="G786" s="2" t="s">
        <v>260</v>
      </c>
    </row>
    <row r="787" spans="1:7" x14ac:dyDescent="0.25">
      <c r="A787" t="s">
        <v>61</v>
      </c>
      <c r="B787" t="s">
        <v>117</v>
      </c>
      <c r="C787" s="16">
        <v>1004</v>
      </c>
      <c r="D787" s="2">
        <v>27000</v>
      </c>
      <c r="F787" s="2" t="s">
        <v>283</v>
      </c>
      <c r="G787" s="2" t="s">
        <v>219</v>
      </c>
    </row>
    <row r="788" spans="1:7" x14ac:dyDescent="0.25">
      <c r="A788" t="s">
        <v>40</v>
      </c>
      <c r="B788" t="s">
        <v>119</v>
      </c>
      <c r="C788" s="16">
        <v>1035</v>
      </c>
      <c r="D788" s="2">
        <v>20000</v>
      </c>
      <c r="F788" s="2" t="s">
        <v>283</v>
      </c>
      <c r="G788" s="2" t="s">
        <v>219</v>
      </c>
    </row>
    <row r="789" spans="1:7" x14ac:dyDescent="0.25">
      <c r="A789" t="s">
        <v>46</v>
      </c>
      <c r="B789" t="s">
        <v>120</v>
      </c>
      <c r="C789" s="16">
        <v>1061</v>
      </c>
      <c r="D789" s="2">
        <v>30000</v>
      </c>
      <c r="F789" s="2" t="s">
        <v>283</v>
      </c>
      <c r="G789" s="2" t="s">
        <v>219</v>
      </c>
    </row>
    <row r="790" spans="1:7" x14ac:dyDescent="0.25">
      <c r="A790" t="s">
        <v>48</v>
      </c>
      <c r="B790" t="s">
        <v>121</v>
      </c>
      <c r="C790" s="16">
        <v>1072</v>
      </c>
      <c r="D790" s="2">
        <v>32000</v>
      </c>
      <c r="F790" s="2" t="s">
        <v>283</v>
      </c>
      <c r="G790" s="2" t="s">
        <v>219</v>
      </c>
    </row>
    <row r="791" spans="1:7" x14ac:dyDescent="0.25">
      <c r="A791" t="s">
        <v>31</v>
      </c>
      <c r="B791" t="s">
        <v>122</v>
      </c>
      <c r="C791" s="16">
        <v>1100</v>
      </c>
      <c r="D791" s="2">
        <v>16000</v>
      </c>
      <c r="F791" s="2" t="s">
        <v>283</v>
      </c>
      <c r="G791" s="2" t="s">
        <v>222</v>
      </c>
    </row>
    <row r="792" spans="1:7" x14ac:dyDescent="0.25">
      <c r="A792" t="s">
        <v>32</v>
      </c>
      <c r="B792" t="s">
        <v>123</v>
      </c>
      <c r="C792" s="16">
        <v>1102</v>
      </c>
      <c r="D792" s="2">
        <v>12000</v>
      </c>
      <c r="F792" s="2" t="s">
        <v>283</v>
      </c>
      <c r="G792" s="2" t="s">
        <v>219</v>
      </c>
    </row>
    <row r="793" spans="1:7" x14ac:dyDescent="0.25">
      <c r="A793" t="s">
        <v>43</v>
      </c>
      <c r="B793" t="s">
        <v>124</v>
      </c>
      <c r="C793" s="16">
        <v>1111</v>
      </c>
      <c r="D793" s="2">
        <v>45000</v>
      </c>
      <c r="F793" s="2" t="s">
        <v>283</v>
      </c>
      <c r="G793" s="2" t="s">
        <v>219</v>
      </c>
    </row>
    <row r="794" spans="1:7" x14ac:dyDescent="0.25">
      <c r="A794" t="s">
        <v>60</v>
      </c>
      <c r="B794" t="s">
        <v>125</v>
      </c>
      <c r="C794" s="16">
        <v>1112</v>
      </c>
      <c r="D794" s="2">
        <v>36000</v>
      </c>
      <c r="F794" s="2" t="s">
        <v>283</v>
      </c>
      <c r="G794" s="2" t="s">
        <v>219</v>
      </c>
    </row>
    <row r="795" spans="1:7" x14ac:dyDescent="0.25">
      <c r="A795" t="s">
        <v>52</v>
      </c>
      <c r="B795" t="s">
        <v>123</v>
      </c>
      <c r="C795" s="16">
        <v>1113</v>
      </c>
      <c r="D795" s="2">
        <v>12000</v>
      </c>
      <c r="F795" s="2" t="s">
        <v>283</v>
      </c>
      <c r="G795" s="2" t="s">
        <v>219</v>
      </c>
    </row>
    <row r="796" spans="1:7" x14ac:dyDescent="0.25">
      <c r="A796" t="s">
        <v>44</v>
      </c>
      <c r="B796" t="s">
        <v>213</v>
      </c>
      <c r="C796" s="16">
        <v>1114</v>
      </c>
      <c r="D796" s="2">
        <v>85000</v>
      </c>
      <c r="F796" s="2" t="s">
        <v>283</v>
      </c>
      <c r="G796" s="2" t="s">
        <v>219</v>
      </c>
    </row>
    <row r="797" spans="1:7" x14ac:dyDescent="0.25">
      <c r="A797" t="s">
        <v>2</v>
      </c>
      <c r="B797" t="s">
        <v>128</v>
      </c>
      <c r="C797" s="16">
        <v>1116</v>
      </c>
      <c r="D797" s="2">
        <v>60000</v>
      </c>
      <c r="F797" s="2" t="s">
        <v>283</v>
      </c>
      <c r="G797" s="2" t="s">
        <v>219</v>
      </c>
    </row>
    <row r="798" spans="1:7" x14ac:dyDescent="0.25">
      <c r="A798" t="s">
        <v>53</v>
      </c>
      <c r="B798" t="s">
        <v>123</v>
      </c>
      <c r="C798" s="16">
        <v>1117</v>
      </c>
      <c r="D798" s="2">
        <v>12000</v>
      </c>
      <c r="F798" s="2" t="s">
        <v>283</v>
      </c>
      <c r="G798" s="2" t="s">
        <v>219</v>
      </c>
    </row>
    <row r="799" spans="1:7" x14ac:dyDescent="0.25">
      <c r="A799" t="s">
        <v>51</v>
      </c>
      <c r="B799" t="s">
        <v>129</v>
      </c>
      <c r="C799" s="16">
        <v>1120</v>
      </c>
      <c r="D799" s="2">
        <v>60000</v>
      </c>
      <c r="F799" s="2" t="s">
        <v>283</v>
      </c>
      <c r="G799" s="2" t="s">
        <v>219</v>
      </c>
    </row>
    <row r="800" spans="1:7" x14ac:dyDescent="0.25">
      <c r="A800" t="s">
        <v>45</v>
      </c>
      <c r="B800" t="s">
        <v>130</v>
      </c>
      <c r="C800" s="16">
        <v>1121</v>
      </c>
      <c r="D800" s="2">
        <v>34000</v>
      </c>
      <c r="F800" s="2" t="s">
        <v>283</v>
      </c>
      <c r="G800" s="2" t="s">
        <v>219</v>
      </c>
    </row>
    <row r="801" spans="1:7" x14ac:dyDescent="0.25">
      <c r="A801" t="s">
        <v>57</v>
      </c>
      <c r="B801" t="s">
        <v>131</v>
      </c>
      <c r="C801" s="16">
        <v>1122</v>
      </c>
      <c r="D801" s="2">
        <v>40000</v>
      </c>
      <c r="F801" s="2" t="s">
        <v>283</v>
      </c>
      <c r="G801" s="2" t="s">
        <v>219</v>
      </c>
    </row>
    <row r="802" spans="1:7" x14ac:dyDescent="0.25">
      <c r="A802" t="s">
        <v>67</v>
      </c>
      <c r="B802" t="s">
        <v>164</v>
      </c>
      <c r="C802" s="16">
        <v>1123</v>
      </c>
      <c r="D802" s="2">
        <v>23000</v>
      </c>
      <c r="F802" s="2" t="s">
        <v>283</v>
      </c>
      <c r="G802" s="2" t="s">
        <v>219</v>
      </c>
    </row>
    <row r="803" spans="1:7" x14ac:dyDescent="0.25">
      <c r="A803" t="s">
        <v>56</v>
      </c>
      <c r="B803" t="s">
        <v>123</v>
      </c>
      <c r="C803" s="16">
        <v>1125</v>
      </c>
      <c r="D803" s="2">
        <v>12000</v>
      </c>
      <c r="F803" s="2" t="s">
        <v>283</v>
      </c>
      <c r="G803" s="2" t="s">
        <v>219</v>
      </c>
    </row>
    <row r="804" spans="1:7" x14ac:dyDescent="0.25">
      <c r="A804" t="s">
        <v>50</v>
      </c>
      <c r="B804" t="s">
        <v>123</v>
      </c>
      <c r="C804" s="16">
        <v>1135</v>
      </c>
      <c r="D804" s="2">
        <v>12000</v>
      </c>
      <c r="F804" s="2" t="s">
        <v>283</v>
      </c>
      <c r="G804" s="2" t="s">
        <v>219</v>
      </c>
    </row>
    <row r="805" spans="1:7" x14ac:dyDescent="0.25">
      <c r="A805" t="s">
        <v>59</v>
      </c>
      <c r="B805" t="s">
        <v>194</v>
      </c>
      <c r="C805" s="16">
        <v>1137</v>
      </c>
      <c r="D805" s="2">
        <v>75000</v>
      </c>
      <c r="F805" s="2" t="s">
        <v>283</v>
      </c>
      <c r="G805" s="2" t="s">
        <v>219</v>
      </c>
    </row>
    <row r="806" spans="1:7" x14ac:dyDescent="0.25">
      <c r="A806" t="s">
        <v>54</v>
      </c>
      <c r="B806" t="s">
        <v>133</v>
      </c>
      <c r="C806" s="16">
        <v>1139</v>
      </c>
      <c r="D806" s="2">
        <v>125000</v>
      </c>
      <c r="F806" s="2" t="s">
        <v>283</v>
      </c>
      <c r="G806" s="2" t="s">
        <v>218</v>
      </c>
    </row>
    <row r="807" spans="1:7" x14ac:dyDescent="0.25">
      <c r="A807" t="s">
        <v>58</v>
      </c>
      <c r="B807" t="s">
        <v>130</v>
      </c>
      <c r="C807" s="16">
        <v>1142</v>
      </c>
      <c r="D807" s="2">
        <v>36000</v>
      </c>
      <c r="F807" s="2" t="s">
        <v>283</v>
      </c>
      <c r="G807" s="2" t="s">
        <v>219</v>
      </c>
    </row>
    <row r="808" spans="1:7" x14ac:dyDescent="0.25">
      <c r="A808" t="s">
        <v>49</v>
      </c>
      <c r="B808" t="s">
        <v>134</v>
      </c>
      <c r="C808" s="16">
        <v>1143</v>
      </c>
      <c r="D808" s="2">
        <v>32000</v>
      </c>
      <c r="F808" s="2" t="s">
        <v>283</v>
      </c>
      <c r="G808" s="2" t="s">
        <v>219</v>
      </c>
    </row>
    <row r="809" spans="1:7" x14ac:dyDescent="0.25">
      <c r="A809" t="s">
        <v>62</v>
      </c>
      <c r="B809" t="s">
        <v>134</v>
      </c>
      <c r="C809" s="16">
        <v>1145</v>
      </c>
      <c r="D809" s="2">
        <v>32000</v>
      </c>
      <c r="F809" s="2" t="s">
        <v>283</v>
      </c>
      <c r="G809" s="2" t="s">
        <v>219</v>
      </c>
    </row>
    <row r="810" spans="1:7" x14ac:dyDescent="0.25">
      <c r="A810" t="s">
        <v>42</v>
      </c>
      <c r="B810" t="s">
        <v>135</v>
      </c>
      <c r="C810" s="16">
        <v>1147</v>
      </c>
      <c r="D810" s="2">
        <v>27600</v>
      </c>
      <c r="F810" s="2" t="s">
        <v>283</v>
      </c>
      <c r="G810" s="2" t="s">
        <v>219</v>
      </c>
    </row>
    <row r="811" spans="1:7" x14ac:dyDescent="0.25">
      <c r="A811" t="s">
        <v>63</v>
      </c>
      <c r="B811" t="s">
        <v>136</v>
      </c>
      <c r="C811" s="16">
        <v>1149</v>
      </c>
      <c r="D811" s="2">
        <v>65000</v>
      </c>
      <c r="F811" s="2" t="s">
        <v>283</v>
      </c>
      <c r="G811" s="2" t="s">
        <v>219</v>
      </c>
    </row>
    <row r="812" spans="1:7" x14ac:dyDescent="0.25">
      <c r="A812" t="s">
        <v>47</v>
      </c>
      <c r="B812" t="s">
        <v>138</v>
      </c>
      <c r="C812" s="16">
        <v>1150</v>
      </c>
      <c r="D812" s="2">
        <v>125000</v>
      </c>
      <c r="F812" s="2" t="s">
        <v>283</v>
      </c>
      <c r="G812" s="2" t="s">
        <v>218</v>
      </c>
    </row>
    <row r="813" spans="1:7" x14ac:dyDescent="0.25">
      <c r="A813" t="s">
        <v>55</v>
      </c>
      <c r="B813" t="s">
        <v>214</v>
      </c>
      <c r="C813" s="16">
        <v>1151</v>
      </c>
      <c r="D813" s="2">
        <v>60000</v>
      </c>
      <c r="F813" s="2" t="s">
        <v>283</v>
      </c>
      <c r="G813" s="2" t="s">
        <v>219</v>
      </c>
    </row>
    <row r="814" spans="1:7" x14ac:dyDescent="0.25">
      <c r="A814" t="s">
        <v>33</v>
      </c>
      <c r="B814" t="s">
        <v>140</v>
      </c>
      <c r="C814" s="16">
        <v>1166</v>
      </c>
      <c r="D814" s="2">
        <v>125000</v>
      </c>
      <c r="F814" s="2" t="s">
        <v>283</v>
      </c>
      <c r="G814" s="2" t="s">
        <v>218</v>
      </c>
    </row>
    <row r="815" spans="1:7" x14ac:dyDescent="0.25">
      <c r="A815" t="s">
        <v>74</v>
      </c>
      <c r="B815" t="s">
        <v>141</v>
      </c>
      <c r="C815" s="16">
        <v>1170</v>
      </c>
      <c r="D815" s="2">
        <v>35000</v>
      </c>
      <c r="F815" s="2" t="s">
        <v>283</v>
      </c>
      <c r="G815" s="2" t="s">
        <v>219</v>
      </c>
    </row>
    <row r="816" spans="1:7" x14ac:dyDescent="0.25">
      <c r="A816" t="s">
        <v>38</v>
      </c>
      <c r="B816" t="s">
        <v>120</v>
      </c>
      <c r="C816" s="16">
        <v>1175</v>
      </c>
      <c r="D816" s="2">
        <v>27000</v>
      </c>
      <c r="F816" s="2" t="s">
        <v>283</v>
      </c>
      <c r="G816" s="2" t="s">
        <v>222</v>
      </c>
    </row>
    <row r="817" spans="1:7" x14ac:dyDescent="0.25">
      <c r="A817" t="s">
        <v>39</v>
      </c>
      <c r="B817" t="s">
        <v>117</v>
      </c>
      <c r="C817" s="16">
        <v>1176</v>
      </c>
      <c r="D817" s="2">
        <v>22000</v>
      </c>
      <c r="F817" s="2" t="s">
        <v>283</v>
      </c>
      <c r="G817" s="2" t="s">
        <v>220</v>
      </c>
    </row>
    <row r="818" spans="1:7" x14ac:dyDescent="0.25">
      <c r="A818" t="s">
        <v>263</v>
      </c>
      <c r="B818" t="s">
        <v>146</v>
      </c>
      <c r="C818" s="16">
        <v>1178</v>
      </c>
      <c r="D818" s="2">
        <v>25000</v>
      </c>
      <c r="F818" s="2" t="s">
        <v>283</v>
      </c>
      <c r="G818" s="2" t="s">
        <v>219</v>
      </c>
    </row>
    <row r="819" spans="1:7" x14ac:dyDescent="0.25">
      <c r="A819" t="s">
        <v>264</v>
      </c>
      <c r="B819" t="s">
        <v>144</v>
      </c>
      <c r="C819" s="16">
        <v>1179</v>
      </c>
      <c r="D819" s="2">
        <v>38000</v>
      </c>
      <c r="F819" s="2" t="s">
        <v>283</v>
      </c>
      <c r="G819" s="2" t="s">
        <v>219</v>
      </c>
    </row>
    <row r="820" spans="1:7" x14ac:dyDescent="0.25">
      <c r="A820" t="s">
        <v>265</v>
      </c>
      <c r="B820" t="s">
        <v>144</v>
      </c>
      <c r="C820" s="16">
        <v>1180</v>
      </c>
      <c r="D820" s="2">
        <v>27000</v>
      </c>
      <c r="F820" s="2" t="s">
        <v>283</v>
      </c>
      <c r="G820" s="2" t="s">
        <v>219</v>
      </c>
    </row>
    <row r="821" spans="1:7" x14ac:dyDescent="0.25">
      <c r="A821" t="s">
        <v>35</v>
      </c>
      <c r="B821" t="s">
        <v>146</v>
      </c>
      <c r="C821" s="16">
        <v>80003</v>
      </c>
      <c r="D821" s="2">
        <v>36000</v>
      </c>
      <c r="F821" s="2" t="s">
        <v>283</v>
      </c>
      <c r="G821" s="2" t="s">
        <v>219</v>
      </c>
    </row>
    <row r="822" spans="1:7" x14ac:dyDescent="0.25">
      <c r="A822" t="s">
        <v>266</v>
      </c>
      <c r="B822" t="s">
        <v>144</v>
      </c>
      <c r="C822" s="16">
        <v>80007</v>
      </c>
      <c r="D822" s="2">
        <v>36000</v>
      </c>
      <c r="F822" s="2" t="s">
        <v>283</v>
      </c>
      <c r="G822" s="2" t="s">
        <v>219</v>
      </c>
    </row>
    <row r="823" spans="1:7" x14ac:dyDescent="0.25">
      <c r="A823" t="s">
        <v>68</v>
      </c>
      <c r="B823" t="s">
        <v>120</v>
      </c>
      <c r="C823" s="16">
        <v>80081</v>
      </c>
      <c r="D823" s="2">
        <v>20000</v>
      </c>
      <c r="F823" s="2" t="s">
        <v>283</v>
      </c>
      <c r="G823" s="2" t="s">
        <v>219</v>
      </c>
    </row>
    <row r="824" spans="1:7" x14ac:dyDescent="0.25">
      <c r="A824" t="s">
        <v>267</v>
      </c>
      <c r="B824" t="s">
        <v>144</v>
      </c>
      <c r="C824" s="16">
        <v>80083</v>
      </c>
      <c r="D824" s="2">
        <v>27000</v>
      </c>
      <c r="F824" s="2" t="s">
        <v>283</v>
      </c>
      <c r="G824" s="2" t="s">
        <v>219</v>
      </c>
    </row>
    <row r="825" spans="1:7" x14ac:dyDescent="0.25">
      <c r="A825" t="s">
        <v>6</v>
      </c>
      <c r="B825" t="s">
        <v>148</v>
      </c>
      <c r="C825" s="16">
        <v>80094</v>
      </c>
      <c r="D825" s="2">
        <v>35000</v>
      </c>
      <c r="F825" s="2" t="s">
        <v>283</v>
      </c>
      <c r="G825" s="2" t="s">
        <v>219</v>
      </c>
    </row>
    <row r="826" spans="1:7" x14ac:dyDescent="0.25">
      <c r="A826" t="s">
        <v>269</v>
      </c>
      <c r="B826" t="s">
        <v>144</v>
      </c>
      <c r="C826" s="16">
        <v>80110</v>
      </c>
      <c r="D826" s="2">
        <v>25000</v>
      </c>
      <c r="F826" s="2" t="s">
        <v>283</v>
      </c>
      <c r="G826" s="2" t="s">
        <v>219</v>
      </c>
    </row>
    <row r="827" spans="1:7" x14ac:dyDescent="0.25">
      <c r="A827" t="s">
        <v>18</v>
      </c>
      <c r="B827" t="s">
        <v>151</v>
      </c>
      <c r="C827" s="16">
        <v>80125</v>
      </c>
      <c r="D827" s="2">
        <v>15000</v>
      </c>
      <c r="F827" s="2" t="s">
        <v>283</v>
      </c>
      <c r="G827" s="2" t="s">
        <v>222</v>
      </c>
    </row>
    <row r="828" spans="1:7" x14ac:dyDescent="0.25">
      <c r="A828" t="s">
        <v>16</v>
      </c>
      <c r="B828" t="s">
        <v>153</v>
      </c>
      <c r="C828" s="16">
        <v>80127</v>
      </c>
      <c r="D828" s="2">
        <v>40000</v>
      </c>
      <c r="F828" s="2" t="s">
        <v>283</v>
      </c>
      <c r="G828" s="2" t="s">
        <v>222</v>
      </c>
    </row>
    <row r="829" spans="1:7" x14ac:dyDescent="0.25">
      <c r="A829" t="s">
        <v>12</v>
      </c>
      <c r="B829" t="s">
        <v>123</v>
      </c>
      <c r="C829" s="16">
        <v>80128</v>
      </c>
      <c r="D829" s="2">
        <v>15000</v>
      </c>
      <c r="F829" s="2" t="s">
        <v>283</v>
      </c>
      <c r="G829" s="2" t="s">
        <v>222</v>
      </c>
    </row>
    <row r="830" spans="1:7" x14ac:dyDescent="0.25">
      <c r="A830" t="s">
        <v>17</v>
      </c>
      <c r="B830" t="s">
        <v>155</v>
      </c>
      <c r="C830" s="16">
        <v>80130</v>
      </c>
      <c r="D830" s="2">
        <v>25000</v>
      </c>
      <c r="F830" s="2" t="s">
        <v>283</v>
      </c>
      <c r="G830" s="2" t="s">
        <v>222</v>
      </c>
    </row>
    <row r="831" spans="1:7" x14ac:dyDescent="0.25">
      <c r="A831" t="s">
        <v>14</v>
      </c>
      <c r="B831" t="s">
        <v>190</v>
      </c>
      <c r="C831" s="16">
        <v>80135</v>
      </c>
      <c r="D831" s="2">
        <v>28000</v>
      </c>
      <c r="F831" s="2" t="s">
        <v>283</v>
      </c>
      <c r="G831" s="2" t="s">
        <v>222</v>
      </c>
    </row>
    <row r="832" spans="1:7" x14ac:dyDescent="0.25">
      <c r="A832" t="s">
        <v>22</v>
      </c>
      <c r="B832" t="s">
        <v>162</v>
      </c>
      <c r="C832" s="16">
        <v>80156</v>
      </c>
      <c r="D832" s="2">
        <v>40000</v>
      </c>
      <c r="F832" s="2" t="s">
        <v>283</v>
      </c>
      <c r="G832" s="2" t="s">
        <v>222</v>
      </c>
    </row>
    <row r="833" spans="1:7" x14ac:dyDescent="0.25">
      <c r="A833" t="s">
        <v>7</v>
      </c>
      <c r="B833" t="s">
        <v>123</v>
      </c>
      <c r="C833" s="16">
        <v>80160</v>
      </c>
      <c r="D833" s="2">
        <v>12000</v>
      </c>
      <c r="F833" s="2" t="s">
        <v>283</v>
      </c>
      <c r="G833" s="2" t="s">
        <v>222</v>
      </c>
    </row>
    <row r="834" spans="1:7" x14ac:dyDescent="0.25">
      <c r="A834" t="s">
        <v>72</v>
      </c>
      <c r="B834" t="s">
        <v>117</v>
      </c>
      <c r="C834" s="16">
        <v>80163</v>
      </c>
      <c r="D834" s="2">
        <v>19000</v>
      </c>
      <c r="F834" s="2" t="s">
        <v>283</v>
      </c>
      <c r="G834" s="2" t="s">
        <v>222</v>
      </c>
    </row>
    <row r="835" spans="1:7" x14ac:dyDescent="0.25">
      <c r="A835" t="s">
        <v>66</v>
      </c>
      <c r="B835" t="s">
        <v>137</v>
      </c>
      <c r="C835" s="16">
        <v>80177</v>
      </c>
      <c r="D835" s="2">
        <v>80000</v>
      </c>
      <c r="F835" s="2" t="s">
        <v>283</v>
      </c>
      <c r="G835" s="2" t="s">
        <v>222</v>
      </c>
    </row>
    <row r="836" spans="1:7" x14ac:dyDescent="0.25">
      <c r="A836" t="s">
        <v>73</v>
      </c>
      <c r="B836" t="s">
        <v>192</v>
      </c>
      <c r="C836" s="16">
        <v>80192</v>
      </c>
      <c r="D836" s="2">
        <v>22000</v>
      </c>
      <c r="F836" s="2" t="s">
        <v>283</v>
      </c>
      <c r="G836" s="2" t="s">
        <v>222</v>
      </c>
    </row>
    <row r="837" spans="1:7" x14ac:dyDescent="0.25">
      <c r="A837" t="s">
        <v>20</v>
      </c>
      <c r="B837" t="s">
        <v>155</v>
      </c>
      <c r="C837" s="16">
        <v>80195</v>
      </c>
      <c r="D837" s="2">
        <v>20000</v>
      </c>
      <c r="F837" s="2" t="s">
        <v>283</v>
      </c>
      <c r="G837" s="2" t="s">
        <v>219</v>
      </c>
    </row>
    <row r="838" spans="1:7" x14ac:dyDescent="0.25">
      <c r="A838" t="s">
        <v>69</v>
      </c>
      <c r="B838" t="s">
        <v>211</v>
      </c>
      <c r="C838" s="16">
        <v>80213</v>
      </c>
      <c r="D838" s="2">
        <v>33000</v>
      </c>
      <c r="F838" s="2" t="s">
        <v>283</v>
      </c>
      <c r="G838" s="2" t="s">
        <v>222</v>
      </c>
    </row>
    <row r="839" spans="1:7" x14ac:dyDescent="0.25">
      <c r="A839" t="s">
        <v>99</v>
      </c>
      <c r="B839" t="s">
        <v>155</v>
      </c>
      <c r="C839" s="16">
        <v>80237</v>
      </c>
      <c r="D839" s="2">
        <v>22000</v>
      </c>
      <c r="F839" s="2" t="s">
        <v>283</v>
      </c>
      <c r="G839" s="2" t="s">
        <v>222</v>
      </c>
    </row>
    <row r="840" spans="1:7" x14ac:dyDescent="0.25">
      <c r="A840" t="s">
        <v>100</v>
      </c>
      <c r="B840" t="s">
        <v>155</v>
      </c>
      <c r="C840" s="16">
        <v>80238</v>
      </c>
      <c r="D840" s="2">
        <v>22000</v>
      </c>
      <c r="F840" s="2" t="s">
        <v>283</v>
      </c>
      <c r="G840" s="2" t="s">
        <v>222</v>
      </c>
    </row>
    <row r="841" spans="1:7" x14ac:dyDescent="0.25">
      <c r="A841" t="s">
        <v>3</v>
      </c>
      <c r="B841" t="s">
        <v>130</v>
      </c>
      <c r="C841" s="16">
        <v>80242</v>
      </c>
      <c r="D841" s="2">
        <v>45000</v>
      </c>
      <c r="F841" s="2" t="s">
        <v>283</v>
      </c>
      <c r="G841" s="2" t="s">
        <v>219</v>
      </c>
    </row>
    <row r="842" spans="1:7" x14ac:dyDescent="0.25">
      <c r="A842" t="s">
        <v>1</v>
      </c>
      <c r="B842" t="s">
        <v>200</v>
      </c>
      <c r="C842" s="16">
        <v>80248</v>
      </c>
      <c r="D842" s="2">
        <v>50000</v>
      </c>
      <c r="F842" s="2" t="s">
        <v>283</v>
      </c>
      <c r="G842" s="2" t="s">
        <v>219</v>
      </c>
    </row>
    <row r="843" spans="1:7" x14ac:dyDescent="0.25">
      <c r="A843" t="s">
        <v>65</v>
      </c>
      <c r="B843" t="s">
        <v>193</v>
      </c>
      <c r="C843" s="16">
        <v>80250</v>
      </c>
      <c r="D843" s="2">
        <v>63750</v>
      </c>
      <c r="F843" s="2" t="s">
        <v>283</v>
      </c>
      <c r="G843" s="2" t="s">
        <v>219</v>
      </c>
    </row>
    <row r="844" spans="1:7" x14ac:dyDescent="0.25">
      <c r="A844" t="s">
        <v>10</v>
      </c>
      <c r="B844" t="s">
        <v>120</v>
      </c>
      <c r="C844" s="16">
        <v>80258</v>
      </c>
      <c r="D844" s="2">
        <v>22000</v>
      </c>
      <c r="F844" s="2" t="s">
        <v>283</v>
      </c>
      <c r="G844" s="2" t="s">
        <v>219</v>
      </c>
    </row>
    <row r="845" spans="1:7" x14ac:dyDescent="0.25">
      <c r="A845" t="s">
        <v>30</v>
      </c>
      <c r="B845" t="s">
        <v>122</v>
      </c>
      <c r="C845" s="16">
        <v>80309</v>
      </c>
      <c r="D845" s="2">
        <v>14000</v>
      </c>
      <c r="F845" s="2" t="s">
        <v>283</v>
      </c>
      <c r="G845" s="2" t="s">
        <v>222</v>
      </c>
    </row>
    <row r="846" spans="1:7" x14ac:dyDescent="0.25">
      <c r="A846" t="s">
        <v>186</v>
      </c>
      <c r="B846" t="s">
        <v>187</v>
      </c>
      <c r="C846" s="16">
        <v>80311</v>
      </c>
      <c r="D846" s="2">
        <v>28000</v>
      </c>
      <c r="F846" s="2" t="s">
        <v>283</v>
      </c>
      <c r="G846" s="2" t="s">
        <v>222</v>
      </c>
    </row>
    <row r="847" spans="1:7" x14ac:dyDescent="0.25">
      <c r="A847" t="s">
        <v>176</v>
      </c>
      <c r="B847" t="s">
        <v>144</v>
      </c>
      <c r="C847" s="16">
        <v>80342</v>
      </c>
      <c r="D847" s="2">
        <v>24000</v>
      </c>
      <c r="F847" s="2" t="s">
        <v>283</v>
      </c>
      <c r="G847" s="2" t="s">
        <v>222</v>
      </c>
    </row>
    <row r="848" spans="1:7" x14ac:dyDescent="0.25">
      <c r="A848" t="s">
        <v>188</v>
      </c>
      <c r="B848" t="s">
        <v>189</v>
      </c>
      <c r="C848" s="16">
        <v>80346</v>
      </c>
      <c r="D848" s="2">
        <v>25000</v>
      </c>
      <c r="F848" s="2" t="s">
        <v>283</v>
      </c>
      <c r="G848" s="2" t="s">
        <v>222</v>
      </c>
    </row>
    <row r="849" spans="1:7" x14ac:dyDescent="0.25">
      <c r="A849" t="s">
        <v>195</v>
      </c>
      <c r="B849" t="s">
        <v>196</v>
      </c>
      <c r="C849" s="16">
        <v>80350</v>
      </c>
      <c r="D849" s="2">
        <v>24000</v>
      </c>
      <c r="F849" s="2" t="s">
        <v>283</v>
      </c>
      <c r="G849" s="2" t="s">
        <v>222</v>
      </c>
    </row>
    <row r="850" spans="1:7" x14ac:dyDescent="0.25">
      <c r="A850" t="s">
        <v>197</v>
      </c>
      <c r="B850" t="s">
        <v>196</v>
      </c>
      <c r="C850" s="16">
        <v>80371</v>
      </c>
      <c r="D850" s="2">
        <v>24000</v>
      </c>
      <c r="F850" s="2" t="s">
        <v>283</v>
      </c>
      <c r="G850" s="2" t="s">
        <v>219</v>
      </c>
    </row>
    <row r="851" spans="1:7" x14ac:dyDescent="0.25">
      <c r="A851" t="s">
        <v>198</v>
      </c>
      <c r="B851" t="s">
        <v>199</v>
      </c>
      <c r="C851" s="16">
        <v>80399</v>
      </c>
      <c r="D851" s="2">
        <v>225000</v>
      </c>
      <c r="F851" s="2" t="s">
        <v>283</v>
      </c>
      <c r="G851" s="2" t="s">
        <v>218</v>
      </c>
    </row>
    <row r="852" spans="1:7" x14ac:dyDescent="0.25">
      <c r="A852" t="s">
        <v>203</v>
      </c>
      <c r="B852" t="s">
        <v>201</v>
      </c>
      <c r="C852" s="16">
        <v>80411</v>
      </c>
      <c r="D852" s="2">
        <v>30000</v>
      </c>
      <c r="F852" s="2" t="s">
        <v>283</v>
      </c>
      <c r="G852" s="2" t="s">
        <v>222</v>
      </c>
    </row>
    <row r="853" spans="1:7" x14ac:dyDescent="0.25">
      <c r="A853" t="s">
        <v>204</v>
      </c>
      <c r="B853" t="s">
        <v>205</v>
      </c>
      <c r="C853" s="16">
        <v>80413</v>
      </c>
      <c r="D853" s="2">
        <v>50000</v>
      </c>
      <c r="F853" s="2" t="s">
        <v>283</v>
      </c>
      <c r="G853" s="2" t="s">
        <v>222</v>
      </c>
    </row>
    <row r="854" spans="1:7" x14ac:dyDescent="0.25">
      <c r="A854" t="s">
        <v>206</v>
      </c>
      <c r="B854" t="s">
        <v>123</v>
      </c>
      <c r="C854" s="16">
        <v>80145</v>
      </c>
      <c r="D854" s="2">
        <v>12000</v>
      </c>
      <c r="F854" s="2" t="s">
        <v>283</v>
      </c>
      <c r="G854" s="2" t="s">
        <v>222</v>
      </c>
    </row>
    <row r="855" spans="1:7" x14ac:dyDescent="0.25">
      <c r="A855" t="s">
        <v>207</v>
      </c>
      <c r="B855" t="s">
        <v>119</v>
      </c>
      <c r="C855" s="16">
        <v>80417</v>
      </c>
      <c r="D855" s="2">
        <v>15000</v>
      </c>
      <c r="F855" s="2" t="s">
        <v>283</v>
      </c>
      <c r="G855" s="2" t="s">
        <v>222</v>
      </c>
    </row>
    <row r="856" spans="1:7" x14ac:dyDescent="0.25">
      <c r="A856" t="s">
        <v>208</v>
      </c>
      <c r="B856" t="s">
        <v>215</v>
      </c>
      <c r="C856" s="16">
        <v>80419</v>
      </c>
      <c r="D856" s="2">
        <v>60000</v>
      </c>
      <c r="F856" s="2" t="s">
        <v>283</v>
      </c>
      <c r="G856" s="2" t="s">
        <v>222</v>
      </c>
    </row>
    <row r="857" spans="1:7" x14ac:dyDescent="0.25">
      <c r="A857" t="s">
        <v>209</v>
      </c>
      <c r="B857" t="s">
        <v>190</v>
      </c>
      <c r="C857" s="16">
        <v>80423</v>
      </c>
      <c r="D857" s="2">
        <v>35000</v>
      </c>
      <c r="F857" s="2" t="s">
        <v>283</v>
      </c>
      <c r="G857" s="2" t="s">
        <v>222</v>
      </c>
    </row>
    <row r="858" spans="1:7" x14ac:dyDescent="0.25">
      <c r="A858" t="s">
        <v>202</v>
      </c>
      <c r="B858" t="s">
        <v>212</v>
      </c>
      <c r="C858" s="16">
        <v>80425</v>
      </c>
      <c r="D858" s="2">
        <v>32000</v>
      </c>
      <c r="F858" s="2" t="s">
        <v>283</v>
      </c>
      <c r="G858" s="2" t="s">
        <v>219</v>
      </c>
    </row>
    <row r="859" spans="1:7" x14ac:dyDescent="0.25">
      <c r="A859" t="s">
        <v>210</v>
      </c>
      <c r="B859" t="s">
        <v>148</v>
      </c>
      <c r="C859" s="16">
        <v>80427</v>
      </c>
      <c r="D859" s="2">
        <v>16000</v>
      </c>
      <c r="F859" s="2" t="s">
        <v>283</v>
      </c>
      <c r="G859" s="2" t="s">
        <v>222</v>
      </c>
    </row>
    <row r="860" spans="1:7" x14ac:dyDescent="0.25">
      <c r="A860" t="s">
        <v>227</v>
      </c>
      <c r="B860" t="s">
        <v>228</v>
      </c>
      <c r="C860" s="16">
        <v>80433</v>
      </c>
      <c r="D860" s="2">
        <v>85000</v>
      </c>
      <c r="F860" s="2" t="s">
        <v>283</v>
      </c>
      <c r="G860" s="2" t="s">
        <v>254</v>
      </c>
    </row>
    <row r="861" spans="1:7" x14ac:dyDescent="0.25">
      <c r="A861" t="s">
        <v>229</v>
      </c>
      <c r="B861" t="s">
        <v>230</v>
      </c>
      <c r="C861" s="16">
        <v>80437</v>
      </c>
      <c r="D861" s="2">
        <v>22000</v>
      </c>
      <c r="F861" s="2" t="s">
        <v>283</v>
      </c>
      <c r="G861" s="2" t="s">
        <v>254</v>
      </c>
    </row>
    <row r="862" spans="1:7" x14ac:dyDescent="0.25">
      <c r="A862" t="s">
        <v>231</v>
      </c>
      <c r="B862" t="s">
        <v>232</v>
      </c>
      <c r="C862" s="16">
        <v>80443</v>
      </c>
      <c r="D862" s="2">
        <v>13000</v>
      </c>
      <c r="F862" s="2" t="s">
        <v>283</v>
      </c>
      <c r="G862" s="2" t="s">
        <v>254</v>
      </c>
    </row>
    <row r="863" spans="1:7" x14ac:dyDescent="0.25">
      <c r="A863" t="s">
        <v>233</v>
      </c>
      <c r="B863" t="s">
        <v>234</v>
      </c>
      <c r="C863" s="16">
        <v>80445</v>
      </c>
      <c r="D863" s="2">
        <v>25000</v>
      </c>
      <c r="F863" s="2" t="s">
        <v>283</v>
      </c>
      <c r="G863" s="2" t="s">
        <v>254</v>
      </c>
    </row>
    <row r="864" spans="1:7" x14ac:dyDescent="0.25">
      <c r="A864" t="s">
        <v>235</v>
      </c>
      <c r="B864" t="s">
        <v>236</v>
      </c>
      <c r="C864" s="16">
        <v>80449</v>
      </c>
      <c r="D864" s="2">
        <v>25000</v>
      </c>
      <c r="F864" s="2" t="s">
        <v>283</v>
      </c>
      <c r="G864" s="2" t="s">
        <v>254</v>
      </c>
    </row>
    <row r="865" spans="1:7" x14ac:dyDescent="0.25">
      <c r="A865" t="s">
        <v>237</v>
      </c>
      <c r="B865" t="s">
        <v>155</v>
      </c>
      <c r="C865" s="16">
        <v>80451</v>
      </c>
      <c r="D865" s="2">
        <v>24000</v>
      </c>
      <c r="F865" s="2" t="s">
        <v>283</v>
      </c>
      <c r="G865" s="2" t="s">
        <v>254</v>
      </c>
    </row>
    <row r="866" spans="1:7" x14ac:dyDescent="0.25">
      <c r="A866" t="s">
        <v>238</v>
      </c>
      <c r="B866" t="s">
        <v>148</v>
      </c>
      <c r="C866" s="16">
        <v>80455</v>
      </c>
      <c r="D866" s="2">
        <v>30000</v>
      </c>
      <c r="F866" s="2" t="s">
        <v>283</v>
      </c>
      <c r="G866" s="2" t="s">
        <v>254</v>
      </c>
    </row>
    <row r="867" spans="1:7" x14ac:dyDescent="0.25">
      <c r="A867" t="s">
        <v>239</v>
      </c>
      <c r="B867" t="s">
        <v>240</v>
      </c>
      <c r="C867" s="16">
        <v>80457</v>
      </c>
      <c r="D867" s="2">
        <v>25000</v>
      </c>
      <c r="F867" s="2" t="s">
        <v>283</v>
      </c>
      <c r="G867" s="2" t="s">
        <v>254</v>
      </c>
    </row>
    <row r="868" spans="1:7" x14ac:dyDescent="0.25">
      <c r="A868" t="s">
        <v>241</v>
      </c>
      <c r="B868" t="s">
        <v>242</v>
      </c>
      <c r="C868" s="16">
        <v>80459</v>
      </c>
      <c r="D868" s="2">
        <v>28000</v>
      </c>
      <c r="F868" s="2" t="s">
        <v>283</v>
      </c>
      <c r="G868" s="2" t="s">
        <v>254</v>
      </c>
    </row>
    <row r="869" spans="1:7" x14ac:dyDescent="0.25">
      <c r="A869" t="s">
        <v>243</v>
      </c>
      <c r="B869" t="s">
        <v>244</v>
      </c>
      <c r="C869" s="16">
        <v>80461</v>
      </c>
      <c r="D869" s="2">
        <v>45000</v>
      </c>
      <c r="F869" s="2" t="s">
        <v>283</v>
      </c>
      <c r="G869" s="2" t="s">
        <v>254</v>
      </c>
    </row>
    <row r="870" spans="1:7" x14ac:dyDescent="0.25">
      <c r="A870" t="s">
        <v>245</v>
      </c>
      <c r="B870" t="s">
        <v>246</v>
      </c>
      <c r="C870" s="16">
        <v>80465</v>
      </c>
      <c r="D870" s="2">
        <v>30000</v>
      </c>
      <c r="F870" s="2" t="s">
        <v>283</v>
      </c>
      <c r="G870" s="2" t="s">
        <v>254</v>
      </c>
    </row>
    <row r="871" spans="1:7" x14ac:dyDescent="0.25">
      <c r="A871" t="s">
        <v>247</v>
      </c>
      <c r="B871" t="s">
        <v>248</v>
      </c>
      <c r="C871" s="16">
        <v>80467</v>
      </c>
      <c r="D871" s="2">
        <v>22000</v>
      </c>
      <c r="F871" s="2" t="s">
        <v>283</v>
      </c>
      <c r="G871" s="2" t="s">
        <v>254</v>
      </c>
    </row>
    <row r="872" spans="1:7" x14ac:dyDescent="0.25">
      <c r="A872" t="s">
        <v>249</v>
      </c>
      <c r="B872" t="s">
        <v>127</v>
      </c>
      <c r="C872" s="16">
        <v>80469</v>
      </c>
      <c r="D872" s="2">
        <v>20000</v>
      </c>
      <c r="F872" s="2" t="s">
        <v>283</v>
      </c>
      <c r="G872" s="2" t="s">
        <v>254</v>
      </c>
    </row>
    <row r="873" spans="1:7" x14ac:dyDescent="0.25">
      <c r="A873" t="s">
        <v>252</v>
      </c>
      <c r="B873" t="s">
        <v>253</v>
      </c>
      <c r="C873" s="16">
        <v>80473</v>
      </c>
      <c r="D873" s="2">
        <v>28000</v>
      </c>
      <c r="F873" s="2" t="s">
        <v>283</v>
      </c>
      <c r="G873" s="2" t="s">
        <v>254</v>
      </c>
    </row>
    <row r="874" spans="1:7" x14ac:dyDescent="0.25">
      <c r="A874" t="s">
        <v>272</v>
      </c>
      <c r="B874" t="s">
        <v>236</v>
      </c>
      <c r="C874" s="16">
        <v>80487</v>
      </c>
      <c r="D874" s="2">
        <v>25000</v>
      </c>
      <c r="F874" s="2" t="s">
        <v>283</v>
      </c>
      <c r="G874" s="2" t="s">
        <v>254</v>
      </c>
    </row>
    <row r="875" spans="1:7" x14ac:dyDescent="0.25">
      <c r="A875" t="s">
        <v>277</v>
      </c>
      <c r="B875" t="s">
        <v>278</v>
      </c>
      <c r="C875" s="16">
        <v>80504</v>
      </c>
      <c r="D875" s="2">
        <v>85000</v>
      </c>
      <c r="F875" s="2" t="s">
        <v>283</v>
      </c>
      <c r="G875" s="2" t="s">
        <v>254</v>
      </c>
    </row>
    <row r="876" spans="1:7" x14ac:dyDescent="0.25">
      <c r="A876" t="s">
        <v>279</v>
      </c>
      <c r="B876" t="s">
        <v>280</v>
      </c>
      <c r="C876" s="16">
        <v>80506</v>
      </c>
      <c r="D876" s="2">
        <v>25000</v>
      </c>
      <c r="F876" s="2" t="s">
        <v>283</v>
      </c>
      <c r="G876" s="2" t="s">
        <v>254</v>
      </c>
    </row>
    <row r="877" spans="1:7" x14ac:dyDescent="0.25">
      <c r="A877" t="s">
        <v>281</v>
      </c>
      <c r="B877" t="s">
        <v>236</v>
      </c>
      <c r="C877" s="16">
        <v>80508</v>
      </c>
      <c r="D877" s="2">
        <v>20000</v>
      </c>
      <c r="F877" s="2" t="s">
        <v>283</v>
      </c>
      <c r="G877" s="2" t="s">
        <v>254</v>
      </c>
    </row>
    <row r="878" spans="1:7" x14ac:dyDescent="0.25">
      <c r="A878" t="s">
        <v>284</v>
      </c>
      <c r="B878" t="s">
        <v>285</v>
      </c>
      <c r="C878" s="16">
        <v>80514</v>
      </c>
      <c r="D878" s="2">
        <v>85000</v>
      </c>
      <c r="F878" s="2" t="s">
        <v>283</v>
      </c>
      <c r="G878" s="2" t="s">
        <v>254</v>
      </c>
    </row>
    <row r="879" spans="1:7" x14ac:dyDescent="0.25">
      <c r="A879" t="s">
        <v>286</v>
      </c>
      <c r="B879" t="s">
        <v>122</v>
      </c>
      <c r="C879" s="16">
        <v>80516</v>
      </c>
      <c r="D879" s="2">
        <v>15000</v>
      </c>
      <c r="F879" s="2" t="s">
        <v>283</v>
      </c>
      <c r="G879" s="2" t="s">
        <v>254</v>
      </c>
    </row>
    <row r="880" spans="1:7" x14ac:dyDescent="0.25">
      <c r="A880" t="s">
        <v>37</v>
      </c>
      <c r="B880" t="s">
        <v>172</v>
      </c>
      <c r="C880" s="16">
        <v>80359</v>
      </c>
      <c r="D880" s="2">
        <v>16000</v>
      </c>
      <c r="F880" s="2" t="s">
        <v>283</v>
      </c>
      <c r="G880" s="2" t="s">
        <v>254</v>
      </c>
    </row>
    <row r="881" spans="1:7" x14ac:dyDescent="0.25">
      <c r="A881" t="s">
        <v>225</v>
      </c>
      <c r="B881" t="s">
        <v>226</v>
      </c>
      <c r="C881" s="16">
        <v>80429</v>
      </c>
      <c r="D881" s="2">
        <v>20000</v>
      </c>
      <c r="F881" s="2" t="s">
        <v>283</v>
      </c>
      <c r="G881" s="2" t="s">
        <v>254</v>
      </c>
    </row>
    <row r="882" spans="1:7" x14ac:dyDescent="0.25">
      <c r="A882" t="s">
        <v>13</v>
      </c>
      <c r="B882" t="s">
        <v>158</v>
      </c>
      <c r="C882" s="16">
        <v>80137</v>
      </c>
      <c r="D882" s="2">
        <v>15000</v>
      </c>
      <c r="F882" s="2" t="s">
        <v>283</v>
      </c>
      <c r="G882" s="2" t="s">
        <v>274</v>
      </c>
    </row>
    <row r="883" spans="1:7" x14ac:dyDescent="0.25">
      <c r="A883" t="s">
        <v>36</v>
      </c>
      <c r="B883" t="s">
        <v>142</v>
      </c>
      <c r="C883" s="16">
        <v>1173</v>
      </c>
      <c r="D883" s="2">
        <v>80000</v>
      </c>
      <c r="F883" s="2" t="s">
        <v>283</v>
      </c>
      <c r="G883" s="2" t="s">
        <v>274</v>
      </c>
    </row>
    <row r="884" spans="1:7" x14ac:dyDescent="0.25">
      <c r="A884" t="s">
        <v>102</v>
      </c>
      <c r="B884" t="s">
        <v>255</v>
      </c>
      <c r="C884" s="16">
        <v>80236</v>
      </c>
      <c r="D884" s="2">
        <v>35000</v>
      </c>
      <c r="F884" s="2" t="s">
        <v>283</v>
      </c>
      <c r="G884" s="2" t="s">
        <v>260</v>
      </c>
    </row>
    <row r="885" spans="1:7" x14ac:dyDescent="0.25">
      <c r="A885" t="s">
        <v>256</v>
      </c>
      <c r="B885" t="s">
        <v>257</v>
      </c>
      <c r="C885" s="16">
        <v>80407</v>
      </c>
      <c r="D885" s="2">
        <v>25000</v>
      </c>
      <c r="F885" s="2" t="s">
        <v>283</v>
      </c>
      <c r="G885" s="2" t="s">
        <v>260</v>
      </c>
    </row>
    <row r="886" spans="1:7" x14ac:dyDescent="0.25">
      <c r="A886" t="s">
        <v>258</v>
      </c>
      <c r="B886" t="s">
        <v>259</v>
      </c>
      <c r="C886" s="16">
        <v>80409</v>
      </c>
      <c r="D886" s="2">
        <v>60000</v>
      </c>
      <c r="F886" s="2" t="s">
        <v>283</v>
      </c>
      <c r="G886" s="2" t="s">
        <v>260</v>
      </c>
    </row>
    <row r="887" spans="1:7" x14ac:dyDescent="0.25">
      <c r="A887" t="s">
        <v>287</v>
      </c>
      <c r="B887" t="s">
        <v>255</v>
      </c>
      <c r="C887" s="16">
        <v>80494</v>
      </c>
      <c r="D887" s="2">
        <v>5000</v>
      </c>
      <c r="F887" s="2" t="s">
        <v>283</v>
      </c>
      <c r="G887" s="2" t="s">
        <v>260</v>
      </c>
    </row>
    <row r="888" spans="1:7" x14ac:dyDescent="0.25">
      <c r="A888" t="s">
        <v>61</v>
      </c>
      <c r="B888" t="s">
        <v>117</v>
      </c>
      <c r="C888" s="16">
        <v>1004</v>
      </c>
      <c r="D888" s="2">
        <v>27000</v>
      </c>
      <c r="F888" s="2" t="s">
        <v>288</v>
      </c>
      <c r="G888" s="2" t="s">
        <v>219</v>
      </c>
    </row>
    <row r="889" spans="1:7" x14ac:dyDescent="0.25">
      <c r="A889" t="s">
        <v>40</v>
      </c>
      <c r="B889" t="s">
        <v>119</v>
      </c>
      <c r="C889" s="16">
        <v>1035</v>
      </c>
      <c r="D889" s="2">
        <v>20000</v>
      </c>
      <c r="F889" s="2" t="s">
        <v>288</v>
      </c>
      <c r="G889" s="2" t="s">
        <v>219</v>
      </c>
    </row>
    <row r="890" spans="1:7" x14ac:dyDescent="0.25">
      <c r="A890" t="s">
        <v>46</v>
      </c>
      <c r="B890" t="s">
        <v>120</v>
      </c>
      <c r="C890" s="16">
        <v>1061</v>
      </c>
      <c r="D890" s="2">
        <v>30000</v>
      </c>
      <c r="F890" s="2" t="s">
        <v>288</v>
      </c>
      <c r="G890" s="2" t="s">
        <v>219</v>
      </c>
    </row>
    <row r="891" spans="1:7" x14ac:dyDescent="0.25">
      <c r="A891" t="s">
        <v>48</v>
      </c>
      <c r="B891" t="s">
        <v>121</v>
      </c>
      <c r="C891" s="16">
        <v>1072</v>
      </c>
      <c r="D891" s="2">
        <v>32000</v>
      </c>
      <c r="F891" s="2" t="s">
        <v>288</v>
      </c>
      <c r="G891" s="2" t="s">
        <v>219</v>
      </c>
    </row>
    <row r="892" spans="1:7" x14ac:dyDescent="0.25">
      <c r="A892" t="s">
        <v>31</v>
      </c>
      <c r="B892" t="s">
        <v>122</v>
      </c>
      <c r="C892" s="16">
        <v>1100</v>
      </c>
      <c r="D892" s="2">
        <v>16000</v>
      </c>
      <c r="F892" s="2" t="s">
        <v>288</v>
      </c>
      <c r="G892" s="2" t="s">
        <v>222</v>
      </c>
    </row>
    <row r="893" spans="1:7" x14ac:dyDescent="0.25">
      <c r="A893" t="s">
        <v>32</v>
      </c>
      <c r="B893" t="s">
        <v>123</v>
      </c>
      <c r="C893" s="16">
        <v>1102</v>
      </c>
      <c r="D893" s="2">
        <v>12000</v>
      </c>
      <c r="F893" s="2" t="s">
        <v>288</v>
      </c>
      <c r="G893" s="2" t="s">
        <v>219</v>
      </c>
    </row>
    <row r="894" spans="1:7" x14ac:dyDescent="0.25">
      <c r="A894" t="s">
        <v>43</v>
      </c>
      <c r="B894" t="s">
        <v>124</v>
      </c>
      <c r="C894" s="16">
        <v>1111</v>
      </c>
      <c r="D894" s="2">
        <v>45000</v>
      </c>
      <c r="F894" s="2" t="s">
        <v>288</v>
      </c>
      <c r="G894" s="2" t="s">
        <v>219</v>
      </c>
    </row>
    <row r="895" spans="1:7" x14ac:dyDescent="0.25">
      <c r="A895" t="s">
        <v>60</v>
      </c>
      <c r="B895" t="s">
        <v>125</v>
      </c>
      <c r="C895" s="16">
        <v>1112</v>
      </c>
      <c r="D895" s="2">
        <v>36000</v>
      </c>
      <c r="F895" s="2" t="s">
        <v>288</v>
      </c>
      <c r="G895" s="2" t="s">
        <v>219</v>
      </c>
    </row>
    <row r="896" spans="1:7" x14ac:dyDescent="0.25">
      <c r="A896" t="s">
        <v>52</v>
      </c>
      <c r="B896" t="s">
        <v>123</v>
      </c>
      <c r="C896" s="16">
        <v>1113</v>
      </c>
      <c r="D896" s="2">
        <v>12000</v>
      </c>
      <c r="F896" s="2" t="s">
        <v>288</v>
      </c>
      <c r="G896" s="2" t="s">
        <v>219</v>
      </c>
    </row>
    <row r="897" spans="1:7" x14ac:dyDescent="0.25">
      <c r="A897" t="s">
        <v>44</v>
      </c>
      <c r="B897" t="s">
        <v>213</v>
      </c>
      <c r="C897" s="16">
        <v>1114</v>
      </c>
      <c r="D897" s="2">
        <v>85000</v>
      </c>
      <c r="F897" s="2" t="s">
        <v>288</v>
      </c>
      <c r="G897" s="2" t="s">
        <v>219</v>
      </c>
    </row>
    <row r="898" spans="1:7" x14ac:dyDescent="0.25">
      <c r="A898" t="s">
        <v>2</v>
      </c>
      <c r="B898" t="s">
        <v>128</v>
      </c>
      <c r="C898" s="16">
        <v>1116</v>
      </c>
      <c r="D898" s="2">
        <v>60000</v>
      </c>
      <c r="F898" s="2" t="s">
        <v>288</v>
      </c>
      <c r="G898" s="2" t="s">
        <v>219</v>
      </c>
    </row>
    <row r="899" spans="1:7" x14ac:dyDescent="0.25">
      <c r="A899" t="s">
        <v>53</v>
      </c>
      <c r="B899" t="s">
        <v>123</v>
      </c>
      <c r="C899" s="16">
        <v>1117</v>
      </c>
      <c r="D899" s="2">
        <v>12000</v>
      </c>
      <c r="F899" s="2" t="s">
        <v>288</v>
      </c>
      <c r="G899" s="2" t="s">
        <v>219</v>
      </c>
    </row>
    <row r="900" spans="1:7" x14ac:dyDescent="0.25">
      <c r="A900" t="s">
        <v>51</v>
      </c>
      <c r="B900" t="s">
        <v>129</v>
      </c>
      <c r="C900" s="16">
        <v>1120</v>
      </c>
      <c r="D900" s="2">
        <v>60000</v>
      </c>
      <c r="F900" s="2" t="s">
        <v>288</v>
      </c>
      <c r="G900" s="2" t="s">
        <v>219</v>
      </c>
    </row>
    <row r="901" spans="1:7" x14ac:dyDescent="0.25">
      <c r="A901" t="s">
        <v>45</v>
      </c>
      <c r="B901" t="s">
        <v>130</v>
      </c>
      <c r="C901" s="16">
        <v>1121</v>
      </c>
      <c r="D901" s="2">
        <v>34000</v>
      </c>
      <c r="F901" s="2" t="s">
        <v>288</v>
      </c>
      <c r="G901" s="2" t="s">
        <v>219</v>
      </c>
    </row>
    <row r="902" spans="1:7" x14ac:dyDescent="0.25">
      <c r="A902" t="s">
        <v>57</v>
      </c>
      <c r="B902" t="s">
        <v>131</v>
      </c>
      <c r="C902" s="16">
        <v>1122</v>
      </c>
      <c r="D902" s="2">
        <v>40000</v>
      </c>
      <c r="F902" s="2" t="s">
        <v>288</v>
      </c>
      <c r="G902" s="2" t="s">
        <v>219</v>
      </c>
    </row>
    <row r="903" spans="1:7" x14ac:dyDescent="0.25">
      <c r="A903" t="s">
        <v>67</v>
      </c>
      <c r="B903" t="s">
        <v>164</v>
      </c>
      <c r="C903" s="16">
        <v>1123</v>
      </c>
      <c r="D903" s="2">
        <v>23000</v>
      </c>
      <c r="F903" s="2" t="s">
        <v>288</v>
      </c>
      <c r="G903" s="2" t="s">
        <v>219</v>
      </c>
    </row>
    <row r="904" spans="1:7" x14ac:dyDescent="0.25">
      <c r="A904" t="s">
        <v>56</v>
      </c>
      <c r="B904" t="s">
        <v>123</v>
      </c>
      <c r="C904" s="16">
        <v>1125</v>
      </c>
      <c r="D904" s="2">
        <v>12000</v>
      </c>
      <c r="F904" s="2" t="s">
        <v>288</v>
      </c>
      <c r="G904" s="2" t="s">
        <v>219</v>
      </c>
    </row>
    <row r="905" spans="1:7" x14ac:dyDescent="0.25">
      <c r="A905" t="s">
        <v>50</v>
      </c>
      <c r="B905" t="s">
        <v>123</v>
      </c>
      <c r="C905" s="16">
        <v>1135</v>
      </c>
      <c r="D905" s="2">
        <v>12000</v>
      </c>
      <c r="F905" s="2" t="s">
        <v>288</v>
      </c>
      <c r="G905" s="2" t="s">
        <v>219</v>
      </c>
    </row>
    <row r="906" spans="1:7" x14ac:dyDescent="0.25">
      <c r="A906" t="s">
        <v>59</v>
      </c>
      <c r="B906" t="s">
        <v>194</v>
      </c>
      <c r="C906" s="16">
        <v>1137</v>
      </c>
      <c r="D906" s="2">
        <v>75000</v>
      </c>
      <c r="F906" s="2" t="s">
        <v>288</v>
      </c>
      <c r="G906" s="2" t="s">
        <v>219</v>
      </c>
    </row>
    <row r="907" spans="1:7" x14ac:dyDescent="0.25">
      <c r="A907" t="s">
        <v>54</v>
      </c>
      <c r="B907" t="s">
        <v>133</v>
      </c>
      <c r="C907" s="16">
        <v>1139</v>
      </c>
      <c r="D907" s="2">
        <v>125000</v>
      </c>
      <c r="F907" s="2" t="s">
        <v>288</v>
      </c>
      <c r="G907" s="2" t="s">
        <v>218</v>
      </c>
    </row>
    <row r="908" spans="1:7" x14ac:dyDescent="0.25">
      <c r="A908" t="s">
        <v>58</v>
      </c>
      <c r="B908" t="s">
        <v>130</v>
      </c>
      <c r="C908" s="16">
        <v>1142</v>
      </c>
      <c r="D908" s="2">
        <v>36000</v>
      </c>
      <c r="F908" s="2" t="s">
        <v>288</v>
      </c>
      <c r="G908" s="2" t="s">
        <v>219</v>
      </c>
    </row>
    <row r="909" spans="1:7" x14ac:dyDescent="0.25">
      <c r="A909" t="s">
        <v>49</v>
      </c>
      <c r="B909" t="s">
        <v>134</v>
      </c>
      <c r="C909" s="16">
        <v>1143</v>
      </c>
      <c r="D909" s="2">
        <v>32000</v>
      </c>
      <c r="F909" s="2" t="s">
        <v>288</v>
      </c>
      <c r="G909" s="2" t="s">
        <v>219</v>
      </c>
    </row>
    <row r="910" spans="1:7" x14ac:dyDescent="0.25">
      <c r="A910" t="s">
        <v>62</v>
      </c>
      <c r="B910" t="s">
        <v>134</v>
      </c>
      <c r="C910" s="16">
        <v>1145</v>
      </c>
      <c r="D910" s="2">
        <v>32000</v>
      </c>
      <c r="F910" s="2" t="s">
        <v>288</v>
      </c>
      <c r="G910" s="2" t="s">
        <v>219</v>
      </c>
    </row>
    <row r="911" spans="1:7" x14ac:dyDescent="0.25">
      <c r="A911" t="s">
        <v>42</v>
      </c>
      <c r="B911" t="s">
        <v>135</v>
      </c>
      <c r="C911" s="16">
        <v>1147</v>
      </c>
      <c r="D911" s="2">
        <v>27600</v>
      </c>
      <c r="F911" s="2" t="s">
        <v>288</v>
      </c>
      <c r="G911" s="2" t="s">
        <v>219</v>
      </c>
    </row>
    <row r="912" spans="1:7" x14ac:dyDescent="0.25">
      <c r="A912" t="s">
        <v>63</v>
      </c>
      <c r="B912" t="s">
        <v>136</v>
      </c>
      <c r="C912" s="16">
        <v>1149</v>
      </c>
      <c r="D912" s="2">
        <v>65000</v>
      </c>
      <c r="F912" s="2" t="s">
        <v>288</v>
      </c>
      <c r="G912" s="2" t="s">
        <v>219</v>
      </c>
    </row>
    <row r="913" spans="1:7" x14ac:dyDescent="0.25">
      <c r="A913" t="s">
        <v>47</v>
      </c>
      <c r="B913" t="s">
        <v>138</v>
      </c>
      <c r="C913" s="16">
        <v>1150</v>
      </c>
      <c r="D913" s="2">
        <v>125000</v>
      </c>
      <c r="F913" s="2" t="s">
        <v>288</v>
      </c>
      <c r="G913" s="2" t="s">
        <v>218</v>
      </c>
    </row>
    <row r="914" spans="1:7" x14ac:dyDescent="0.25">
      <c r="A914" t="s">
        <v>55</v>
      </c>
      <c r="B914" t="s">
        <v>214</v>
      </c>
      <c r="C914" s="16">
        <v>1151</v>
      </c>
      <c r="D914" s="2">
        <v>60000</v>
      </c>
      <c r="F914" s="2" t="s">
        <v>288</v>
      </c>
      <c r="G914" s="2" t="s">
        <v>219</v>
      </c>
    </row>
    <row r="915" spans="1:7" x14ac:dyDescent="0.25">
      <c r="A915" t="s">
        <v>33</v>
      </c>
      <c r="B915" t="s">
        <v>140</v>
      </c>
      <c r="C915" s="16">
        <v>1166</v>
      </c>
      <c r="D915" s="2">
        <v>125000</v>
      </c>
      <c r="F915" s="2" t="s">
        <v>288</v>
      </c>
      <c r="G915" s="2" t="s">
        <v>218</v>
      </c>
    </row>
    <row r="916" spans="1:7" x14ac:dyDescent="0.25">
      <c r="A916" t="s">
        <v>74</v>
      </c>
      <c r="B916" t="s">
        <v>141</v>
      </c>
      <c r="C916" s="16">
        <v>1170</v>
      </c>
      <c r="D916" s="2">
        <v>35000</v>
      </c>
      <c r="F916" s="2" t="s">
        <v>288</v>
      </c>
      <c r="G916" s="2" t="s">
        <v>219</v>
      </c>
    </row>
    <row r="917" spans="1:7" x14ac:dyDescent="0.25">
      <c r="A917" t="s">
        <v>38</v>
      </c>
      <c r="B917" t="s">
        <v>120</v>
      </c>
      <c r="C917" s="16">
        <v>1175</v>
      </c>
      <c r="D917" s="2">
        <v>27000</v>
      </c>
      <c r="F917" s="2" t="s">
        <v>288</v>
      </c>
      <c r="G917" s="2" t="s">
        <v>222</v>
      </c>
    </row>
    <row r="918" spans="1:7" x14ac:dyDescent="0.25">
      <c r="A918" t="s">
        <v>263</v>
      </c>
      <c r="B918" t="s">
        <v>146</v>
      </c>
      <c r="C918" s="16">
        <v>1178</v>
      </c>
      <c r="D918" s="2">
        <v>25000</v>
      </c>
      <c r="F918" s="2" t="s">
        <v>288</v>
      </c>
      <c r="G918" s="2" t="s">
        <v>220</v>
      </c>
    </row>
    <row r="919" spans="1:7" x14ac:dyDescent="0.25">
      <c r="A919" t="s">
        <v>264</v>
      </c>
      <c r="B919" t="s">
        <v>144</v>
      </c>
      <c r="C919" s="16">
        <v>1179</v>
      </c>
      <c r="D919" s="2">
        <v>38000</v>
      </c>
      <c r="F919" s="2" t="s">
        <v>288</v>
      </c>
      <c r="G919" s="2" t="s">
        <v>219</v>
      </c>
    </row>
    <row r="920" spans="1:7" x14ac:dyDescent="0.25">
      <c r="A920" t="s">
        <v>265</v>
      </c>
      <c r="B920" t="s">
        <v>144</v>
      </c>
      <c r="C920" s="16">
        <v>1180</v>
      </c>
      <c r="D920" s="2">
        <v>27000</v>
      </c>
      <c r="F920" s="2" t="s">
        <v>288</v>
      </c>
      <c r="G920" s="2" t="s">
        <v>219</v>
      </c>
    </row>
    <row r="921" spans="1:7" x14ac:dyDescent="0.25">
      <c r="A921" t="s">
        <v>35</v>
      </c>
      <c r="B921" t="s">
        <v>146</v>
      </c>
      <c r="C921" s="16">
        <v>80003</v>
      </c>
      <c r="D921" s="2">
        <v>36000</v>
      </c>
      <c r="F921" s="2" t="s">
        <v>288</v>
      </c>
      <c r="G921" s="2" t="s">
        <v>219</v>
      </c>
    </row>
    <row r="922" spans="1:7" x14ac:dyDescent="0.25">
      <c r="A922" t="s">
        <v>266</v>
      </c>
      <c r="B922" t="s">
        <v>144</v>
      </c>
      <c r="C922" s="16">
        <v>80007</v>
      </c>
      <c r="D922" s="2">
        <v>36000</v>
      </c>
      <c r="F922" s="2" t="s">
        <v>288</v>
      </c>
      <c r="G922" s="2" t="s">
        <v>219</v>
      </c>
    </row>
    <row r="923" spans="1:7" x14ac:dyDescent="0.25">
      <c r="A923" t="s">
        <v>68</v>
      </c>
      <c r="B923" t="s">
        <v>120</v>
      </c>
      <c r="C923" s="16">
        <v>80081</v>
      </c>
      <c r="D923" s="2">
        <v>20000</v>
      </c>
      <c r="F923" s="2" t="s">
        <v>288</v>
      </c>
      <c r="G923" s="2" t="s">
        <v>219</v>
      </c>
    </row>
    <row r="924" spans="1:7" x14ac:dyDescent="0.25">
      <c r="A924" t="s">
        <v>267</v>
      </c>
      <c r="B924" t="s">
        <v>144</v>
      </c>
      <c r="C924" s="16">
        <v>80083</v>
      </c>
      <c r="D924" s="2">
        <v>27000</v>
      </c>
      <c r="F924" s="2" t="s">
        <v>288</v>
      </c>
      <c r="G924" s="2" t="s">
        <v>219</v>
      </c>
    </row>
    <row r="925" spans="1:7" x14ac:dyDescent="0.25">
      <c r="A925" t="s">
        <v>6</v>
      </c>
      <c r="B925" t="s">
        <v>148</v>
      </c>
      <c r="C925" s="16">
        <v>80094</v>
      </c>
      <c r="D925" s="2">
        <v>35000</v>
      </c>
      <c r="F925" s="2" t="s">
        <v>288</v>
      </c>
      <c r="G925" s="2" t="s">
        <v>219</v>
      </c>
    </row>
    <row r="926" spans="1:7" x14ac:dyDescent="0.25">
      <c r="A926" t="s">
        <v>269</v>
      </c>
      <c r="B926" t="s">
        <v>144</v>
      </c>
      <c r="C926" s="16">
        <v>80110</v>
      </c>
      <c r="D926" s="2">
        <v>25000</v>
      </c>
      <c r="F926" s="2" t="s">
        <v>288</v>
      </c>
      <c r="G926" s="2" t="s">
        <v>219</v>
      </c>
    </row>
    <row r="927" spans="1:7" x14ac:dyDescent="0.25">
      <c r="A927" t="s">
        <v>18</v>
      </c>
      <c r="B927" t="s">
        <v>151</v>
      </c>
      <c r="C927" s="16">
        <v>80125</v>
      </c>
      <c r="D927" s="2">
        <v>15000</v>
      </c>
      <c r="F927" s="2" t="s">
        <v>288</v>
      </c>
      <c r="G927" s="2" t="s">
        <v>222</v>
      </c>
    </row>
    <row r="928" spans="1:7" x14ac:dyDescent="0.25">
      <c r="A928" t="s">
        <v>16</v>
      </c>
      <c r="B928" t="s">
        <v>153</v>
      </c>
      <c r="C928" s="16">
        <v>80127</v>
      </c>
      <c r="D928" s="2">
        <v>40000</v>
      </c>
      <c r="F928" s="2" t="s">
        <v>288</v>
      </c>
      <c r="G928" s="2" t="s">
        <v>222</v>
      </c>
    </row>
    <row r="929" spans="1:7" x14ac:dyDescent="0.25">
      <c r="A929" t="s">
        <v>12</v>
      </c>
      <c r="B929" t="s">
        <v>123</v>
      </c>
      <c r="C929" s="16">
        <v>80128</v>
      </c>
      <c r="D929" s="2">
        <v>15000</v>
      </c>
      <c r="F929" s="2" t="s">
        <v>288</v>
      </c>
      <c r="G929" s="2" t="s">
        <v>222</v>
      </c>
    </row>
    <row r="930" spans="1:7" x14ac:dyDescent="0.25">
      <c r="A930" t="s">
        <v>17</v>
      </c>
      <c r="B930" t="s">
        <v>155</v>
      </c>
      <c r="C930" s="16">
        <v>80130</v>
      </c>
      <c r="D930" s="2">
        <v>25000</v>
      </c>
      <c r="F930" s="2" t="s">
        <v>288</v>
      </c>
      <c r="G930" s="2" t="s">
        <v>222</v>
      </c>
    </row>
    <row r="931" spans="1:7" x14ac:dyDescent="0.25">
      <c r="A931" t="s">
        <v>14</v>
      </c>
      <c r="B931" t="s">
        <v>190</v>
      </c>
      <c r="C931" s="16">
        <v>80135</v>
      </c>
      <c r="D931" s="2">
        <v>28000</v>
      </c>
      <c r="F931" s="2" t="s">
        <v>288</v>
      </c>
      <c r="G931" s="2" t="s">
        <v>222</v>
      </c>
    </row>
    <row r="932" spans="1:7" x14ac:dyDescent="0.25">
      <c r="A932" t="s">
        <v>22</v>
      </c>
      <c r="B932" t="s">
        <v>162</v>
      </c>
      <c r="C932" s="16">
        <v>80156</v>
      </c>
      <c r="D932" s="2">
        <v>40000</v>
      </c>
      <c r="F932" s="2" t="s">
        <v>288</v>
      </c>
      <c r="G932" s="2" t="s">
        <v>222</v>
      </c>
    </row>
    <row r="933" spans="1:7" x14ac:dyDescent="0.25">
      <c r="A933" t="s">
        <v>7</v>
      </c>
      <c r="B933" t="s">
        <v>123</v>
      </c>
      <c r="C933" s="16">
        <v>80160</v>
      </c>
      <c r="D933" s="2">
        <v>12000</v>
      </c>
      <c r="F933" s="2" t="s">
        <v>288</v>
      </c>
      <c r="G933" s="2" t="s">
        <v>222</v>
      </c>
    </row>
    <row r="934" spans="1:7" x14ac:dyDescent="0.25">
      <c r="A934" t="s">
        <v>72</v>
      </c>
      <c r="B934" t="s">
        <v>117</v>
      </c>
      <c r="C934" s="16">
        <v>80163</v>
      </c>
      <c r="D934" s="2">
        <v>19000</v>
      </c>
      <c r="F934" s="2" t="s">
        <v>288</v>
      </c>
      <c r="G934" s="2" t="s">
        <v>222</v>
      </c>
    </row>
    <row r="935" spans="1:7" x14ac:dyDescent="0.25">
      <c r="A935" t="s">
        <v>66</v>
      </c>
      <c r="B935" t="s">
        <v>137</v>
      </c>
      <c r="C935" s="16">
        <v>80177</v>
      </c>
      <c r="D935" s="2">
        <v>80000</v>
      </c>
      <c r="F935" s="2" t="s">
        <v>288</v>
      </c>
      <c r="G935" s="2" t="s">
        <v>222</v>
      </c>
    </row>
    <row r="936" spans="1:7" x14ac:dyDescent="0.25">
      <c r="A936" t="s">
        <v>73</v>
      </c>
      <c r="B936" t="s">
        <v>192</v>
      </c>
      <c r="C936" s="16">
        <v>80192</v>
      </c>
      <c r="D936" s="2">
        <v>22000</v>
      </c>
      <c r="F936" s="2" t="s">
        <v>288</v>
      </c>
      <c r="G936" s="2" t="s">
        <v>222</v>
      </c>
    </row>
    <row r="937" spans="1:7" x14ac:dyDescent="0.25">
      <c r="A937" t="s">
        <v>20</v>
      </c>
      <c r="B937" t="s">
        <v>155</v>
      </c>
      <c r="C937" s="16">
        <v>80195</v>
      </c>
      <c r="D937" s="2">
        <v>20000</v>
      </c>
      <c r="F937" s="2" t="s">
        <v>288</v>
      </c>
      <c r="G937" s="2" t="s">
        <v>219</v>
      </c>
    </row>
    <row r="938" spans="1:7" x14ac:dyDescent="0.25">
      <c r="A938" t="s">
        <v>69</v>
      </c>
      <c r="B938" t="s">
        <v>211</v>
      </c>
      <c r="C938" s="16">
        <v>80213</v>
      </c>
      <c r="D938" s="2">
        <v>33000</v>
      </c>
      <c r="F938" s="2" t="s">
        <v>288</v>
      </c>
      <c r="G938" s="2" t="s">
        <v>222</v>
      </c>
    </row>
    <row r="939" spans="1:7" x14ac:dyDescent="0.25">
      <c r="A939" t="s">
        <v>99</v>
      </c>
      <c r="B939" t="s">
        <v>155</v>
      </c>
      <c r="C939" s="16">
        <v>80237</v>
      </c>
      <c r="D939" s="2">
        <v>22000</v>
      </c>
      <c r="F939" s="2" t="s">
        <v>288</v>
      </c>
      <c r="G939" s="2" t="s">
        <v>222</v>
      </c>
    </row>
    <row r="940" spans="1:7" x14ac:dyDescent="0.25">
      <c r="A940" t="s">
        <v>100</v>
      </c>
      <c r="B940" t="s">
        <v>155</v>
      </c>
      <c r="C940" s="16">
        <v>80238</v>
      </c>
      <c r="D940" s="2">
        <v>22000</v>
      </c>
      <c r="F940" s="2" t="s">
        <v>288</v>
      </c>
      <c r="G940" s="2" t="s">
        <v>222</v>
      </c>
    </row>
    <row r="941" spans="1:7" x14ac:dyDescent="0.25">
      <c r="A941" t="s">
        <v>3</v>
      </c>
      <c r="B941" t="s">
        <v>130</v>
      </c>
      <c r="C941" s="16">
        <v>80242</v>
      </c>
      <c r="D941" s="2">
        <v>45000</v>
      </c>
      <c r="F941" s="2" t="s">
        <v>288</v>
      </c>
      <c r="G941" s="2" t="s">
        <v>219</v>
      </c>
    </row>
    <row r="942" spans="1:7" x14ac:dyDescent="0.25">
      <c r="A942" t="s">
        <v>1</v>
      </c>
      <c r="B942" t="s">
        <v>200</v>
      </c>
      <c r="C942" s="16">
        <v>80248</v>
      </c>
      <c r="D942" s="2">
        <v>50000</v>
      </c>
      <c r="F942" s="2" t="s">
        <v>288</v>
      </c>
      <c r="G942" s="2" t="s">
        <v>219</v>
      </c>
    </row>
    <row r="943" spans="1:7" x14ac:dyDescent="0.25">
      <c r="A943" t="s">
        <v>65</v>
      </c>
      <c r="B943" t="s">
        <v>193</v>
      </c>
      <c r="C943" s="16">
        <v>80250</v>
      </c>
      <c r="D943" s="2">
        <v>63750</v>
      </c>
      <c r="F943" s="2" t="s">
        <v>288</v>
      </c>
      <c r="G943" s="2" t="s">
        <v>219</v>
      </c>
    </row>
    <row r="944" spans="1:7" x14ac:dyDescent="0.25">
      <c r="A944" t="s">
        <v>10</v>
      </c>
      <c r="B944" t="s">
        <v>120</v>
      </c>
      <c r="C944" s="16">
        <v>80258</v>
      </c>
      <c r="D944" s="2">
        <v>22000</v>
      </c>
      <c r="F944" s="2" t="s">
        <v>288</v>
      </c>
      <c r="G944" s="2" t="s">
        <v>219</v>
      </c>
    </row>
    <row r="945" spans="1:7" x14ac:dyDescent="0.25">
      <c r="A945" t="s">
        <v>30</v>
      </c>
      <c r="B945" t="s">
        <v>122</v>
      </c>
      <c r="C945" s="16">
        <v>80309</v>
      </c>
      <c r="D945" s="2">
        <v>14000</v>
      </c>
      <c r="F945" s="2" t="s">
        <v>288</v>
      </c>
      <c r="G945" s="2" t="s">
        <v>222</v>
      </c>
    </row>
    <row r="946" spans="1:7" x14ac:dyDescent="0.25">
      <c r="A946" t="s">
        <v>186</v>
      </c>
      <c r="B946" t="s">
        <v>187</v>
      </c>
      <c r="C946" s="16">
        <v>80311</v>
      </c>
      <c r="D946" s="2">
        <v>28000</v>
      </c>
      <c r="F946" s="2" t="s">
        <v>288</v>
      </c>
      <c r="G946" s="2" t="s">
        <v>222</v>
      </c>
    </row>
    <row r="947" spans="1:7" x14ac:dyDescent="0.25">
      <c r="A947" t="s">
        <v>176</v>
      </c>
      <c r="B947" t="s">
        <v>144</v>
      </c>
      <c r="C947" s="16">
        <v>80342</v>
      </c>
      <c r="D947" s="2">
        <v>24000</v>
      </c>
      <c r="F947" s="2" t="s">
        <v>288</v>
      </c>
      <c r="G947" s="2" t="s">
        <v>222</v>
      </c>
    </row>
    <row r="948" spans="1:7" x14ac:dyDescent="0.25">
      <c r="A948" t="s">
        <v>188</v>
      </c>
      <c r="B948" t="s">
        <v>189</v>
      </c>
      <c r="C948" s="16">
        <v>80346</v>
      </c>
      <c r="D948" s="2">
        <v>25000</v>
      </c>
      <c r="F948" s="2" t="s">
        <v>288</v>
      </c>
      <c r="G948" s="2" t="s">
        <v>222</v>
      </c>
    </row>
    <row r="949" spans="1:7" x14ac:dyDescent="0.25">
      <c r="A949" t="s">
        <v>195</v>
      </c>
      <c r="B949" t="s">
        <v>196</v>
      </c>
      <c r="C949" s="16">
        <v>80350</v>
      </c>
      <c r="D949" s="2">
        <v>24000</v>
      </c>
      <c r="F949" s="2" t="s">
        <v>288</v>
      </c>
      <c r="G949" s="2" t="s">
        <v>222</v>
      </c>
    </row>
    <row r="950" spans="1:7" x14ac:dyDescent="0.25">
      <c r="A950" t="s">
        <v>197</v>
      </c>
      <c r="B950" t="s">
        <v>196</v>
      </c>
      <c r="C950" s="16">
        <v>80371</v>
      </c>
      <c r="D950" s="2">
        <v>24000</v>
      </c>
      <c r="F950" s="2" t="s">
        <v>288</v>
      </c>
      <c r="G950" s="2" t="s">
        <v>219</v>
      </c>
    </row>
    <row r="951" spans="1:7" x14ac:dyDescent="0.25">
      <c r="A951" t="s">
        <v>198</v>
      </c>
      <c r="B951" t="s">
        <v>199</v>
      </c>
      <c r="C951" s="16">
        <v>80399</v>
      </c>
      <c r="D951" s="2">
        <v>225000</v>
      </c>
      <c r="F951" s="2" t="s">
        <v>288</v>
      </c>
      <c r="G951" s="2" t="s">
        <v>218</v>
      </c>
    </row>
    <row r="952" spans="1:7" x14ac:dyDescent="0.25">
      <c r="A952" t="s">
        <v>203</v>
      </c>
      <c r="B952" t="s">
        <v>201</v>
      </c>
      <c r="C952" s="16">
        <v>80411</v>
      </c>
      <c r="D952" s="2">
        <v>30000</v>
      </c>
      <c r="F952" s="2" t="s">
        <v>288</v>
      </c>
      <c r="G952" s="2" t="s">
        <v>222</v>
      </c>
    </row>
    <row r="953" spans="1:7" x14ac:dyDescent="0.25">
      <c r="A953" t="s">
        <v>204</v>
      </c>
      <c r="B953" t="s">
        <v>205</v>
      </c>
      <c r="C953" s="16">
        <v>80413</v>
      </c>
      <c r="D953" s="2">
        <v>50000</v>
      </c>
      <c r="F953" s="2" t="s">
        <v>288</v>
      </c>
      <c r="G953" s="2" t="s">
        <v>222</v>
      </c>
    </row>
    <row r="954" spans="1:7" x14ac:dyDescent="0.25">
      <c r="A954" t="s">
        <v>206</v>
      </c>
      <c r="B954" t="s">
        <v>123</v>
      </c>
      <c r="C954" s="16">
        <v>80145</v>
      </c>
      <c r="D954" s="2">
        <v>12000</v>
      </c>
      <c r="F954" s="2" t="s">
        <v>288</v>
      </c>
      <c r="G954" s="2" t="s">
        <v>222</v>
      </c>
    </row>
    <row r="955" spans="1:7" x14ac:dyDescent="0.25">
      <c r="A955" t="s">
        <v>207</v>
      </c>
      <c r="B955" t="s">
        <v>119</v>
      </c>
      <c r="C955" s="16">
        <v>80417</v>
      </c>
      <c r="D955" s="2">
        <v>15000</v>
      </c>
      <c r="F955" s="2" t="s">
        <v>288</v>
      </c>
      <c r="G955" s="2" t="s">
        <v>222</v>
      </c>
    </row>
    <row r="956" spans="1:7" x14ac:dyDescent="0.25">
      <c r="A956" t="s">
        <v>208</v>
      </c>
      <c r="B956" t="s">
        <v>215</v>
      </c>
      <c r="C956" s="16">
        <v>80419</v>
      </c>
      <c r="D956" s="2">
        <v>60000</v>
      </c>
      <c r="F956" s="2" t="s">
        <v>288</v>
      </c>
      <c r="G956" s="2" t="s">
        <v>222</v>
      </c>
    </row>
    <row r="957" spans="1:7" x14ac:dyDescent="0.25">
      <c r="A957" t="s">
        <v>209</v>
      </c>
      <c r="B957" t="s">
        <v>190</v>
      </c>
      <c r="C957" s="16">
        <v>80423</v>
      </c>
      <c r="D957" s="2">
        <v>35000</v>
      </c>
      <c r="F957" s="2" t="s">
        <v>288</v>
      </c>
      <c r="G957" s="2" t="s">
        <v>222</v>
      </c>
    </row>
    <row r="958" spans="1:7" x14ac:dyDescent="0.25">
      <c r="A958" t="s">
        <v>202</v>
      </c>
      <c r="B958" t="s">
        <v>212</v>
      </c>
      <c r="C958" s="16">
        <v>80425</v>
      </c>
      <c r="D958" s="2">
        <v>32000</v>
      </c>
      <c r="F958" s="2" t="s">
        <v>288</v>
      </c>
      <c r="G958" s="2" t="s">
        <v>219</v>
      </c>
    </row>
    <row r="959" spans="1:7" x14ac:dyDescent="0.25">
      <c r="A959" t="s">
        <v>210</v>
      </c>
      <c r="B959" t="s">
        <v>148</v>
      </c>
      <c r="C959" s="16">
        <v>80427</v>
      </c>
      <c r="D959" s="2">
        <v>16000</v>
      </c>
      <c r="F959" s="2" t="s">
        <v>288</v>
      </c>
      <c r="G959" s="2" t="s">
        <v>222</v>
      </c>
    </row>
    <row r="960" spans="1:7" x14ac:dyDescent="0.25">
      <c r="A960" t="s">
        <v>227</v>
      </c>
      <c r="B960" t="s">
        <v>228</v>
      </c>
      <c r="C960" s="16">
        <v>80433</v>
      </c>
      <c r="D960" s="2">
        <v>85000</v>
      </c>
      <c r="F960" s="2" t="s">
        <v>288</v>
      </c>
      <c r="G960" s="2" t="s">
        <v>254</v>
      </c>
    </row>
    <row r="961" spans="1:7" x14ac:dyDescent="0.25">
      <c r="A961" t="s">
        <v>229</v>
      </c>
      <c r="B961" t="s">
        <v>230</v>
      </c>
      <c r="C961" s="16">
        <v>80437</v>
      </c>
      <c r="D961" s="2">
        <v>22000</v>
      </c>
      <c r="F961" s="2" t="s">
        <v>288</v>
      </c>
      <c r="G961" s="2" t="s">
        <v>254</v>
      </c>
    </row>
    <row r="962" spans="1:7" x14ac:dyDescent="0.25">
      <c r="A962" t="s">
        <v>231</v>
      </c>
      <c r="B962" t="s">
        <v>232</v>
      </c>
      <c r="C962" s="16">
        <v>80443</v>
      </c>
      <c r="D962" s="2">
        <v>13000</v>
      </c>
      <c r="F962" s="2" t="s">
        <v>288</v>
      </c>
      <c r="G962" s="2" t="s">
        <v>254</v>
      </c>
    </row>
    <row r="963" spans="1:7" x14ac:dyDescent="0.25">
      <c r="A963" t="s">
        <v>233</v>
      </c>
      <c r="B963" t="s">
        <v>234</v>
      </c>
      <c r="C963" s="16">
        <v>80445</v>
      </c>
      <c r="D963" s="2">
        <v>25000</v>
      </c>
      <c r="F963" s="2" t="s">
        <v>288</v>
      </c>
      <c r="G963" s="2" t="s">
        <v>254</v>
      </c>
    </row>
    <row r="964" spans="1:7" x14ac:dyDescent="0.25">
      <c r="A964" t="s">
        <v>235</v>
      </c>
      <c r="B964" t="s">
        <v>236</v>
      </c>
      <c r="C964" s="16">
        <v>80449</v>
      </c>
      <c r="D964" s="2">
        <v>25000</v>
      </c>
      <c r="F964" s="2" t="s">
        <v>288</v>
      </c>
      <c r="G964" s="2" t="s">
        <v>254</v>
      </c>
    </row>
    <row r="965" spans="1:7" x14ac:dyDescent="0.25">
      <c r="A965" t="s">
        <v>237</v>
      </c>
      <c r="B965" t="s">
        <v>155</v>
      </c>
      <c r="C965" s="16">
        <v>80451</v>
      </c>
      <c r="D965" s="2">
        <v>24000</v>
      </c>
      <c r="F965" s="2" t="s">
        <v>288</v>
      </c>
      <c r="G965" s="2" t="s">
        <v>254</v>
      </c>
    </row>
    <row r="966" spans="1:7" x14ac:dyDescent="0.25">
      <c r="A966" t="s">
        <v>238</v>
      </c>
      <c r="B966" t="s">
        <v>148</v>
      </c>
      <c r="C966" s="16">
        <v>80455</v>
      </c>
      <c r="D966" s="2">
        <v>30000</v>
      </c>
      <c r="F966" s="2" t="s">
        <v>288</v>
      </c>
      <c r="G966" s="2" t="s">
        <v>254</v>
      </c>
    </row>
    <row r="967" spans="1:7" x14ac:dyDescent="0.25">
      <c r="A967" t="s">
        <v>239</v>
      </c>
      <c r="B967" t="s">
        <v>240</v>
      </c>
      <c r="C967" s="16">
        <v>80457</v>
      </c>
      <c r="D967" s="2">
        <v>25000</v>
      </c>
      <c r="F967" s="2" t="s">
        <v>288</v>
      </c>
      <c r="G967" s="2" t="s">
        <v>254</v>
      </c>
    </row>
    <row r="968" spans="1:7" x14ac:dyDescent="0.25">
      <c r="A968" t="s">
        <v>241</v>
      </c>
      <c r="B968" t="s">
        <v>242</v>
      </c>
      <c r="C968" s="16">
        <v>80459</v>
      </c>
      <c r="D968" s="2">
        <v>28000</v>
      </c>
      <c r="F968" s="2" t="s">
        <v>288</v>
      </c>
      <c r="G968" s="2" t="s">
        <v>254</v>
      </c>
    </row>
    <row r="969" spans="1:7" x14ac:dyDescent="0.25">
      <c r="A969" t="s">
        <v>243</v>
      </c>
      <c r="B969" t="s">
        <v>244</v>
      </c>
      <c r="C969" s="16">
        <v>80461</v>
      </c>
      <c r="D969" s="2">
        <v>45000</v>
      </c>
      <c r="F969" s="2" t="s">
        <v>288</v>
      </c>
      <c r="G969" s="2" t="s">
        <v>254</v>
      </c>
    </row>
    <row r="970" spans="1:7" x14ac:dyDescent="0.25">
      <c r="A970" t="s">
        <v>245</v>
      </c>
      <c r="B970" t="s">
        <v>246</v>
      </c>
      <c r="C970" s="16">
        <v>80465</v>
      </c>
      <c r="D970" s="2">
        <v>30000</v>
      </c>
      <c r="F970" s="2" t="s">
        <v>288</v>
      </c>
      <c r="G970" s="2" t="s">
        <v>254</v>
      </c>
    </row>
    <row r="971" spans="1:7" x14ac:dyDescent="0.25">
      <c r="A971" t="s">
        <v>247</v>
      </c>
      <c r="B971" t="s">
        <v>248</v>
      </c>
      <c r="C971" s="16">
        <v>80467</v>
      </c>
      <c r="D971" s="2">
        <v>22000</v>
      </c>
      <c r="F971" s="2" t="s">
        <v>288</v>
      </c>
      <c r="G971" s="2" t="s">
        <v>254</v>
      </c>
    </row>
    <row r="972" spans="1:7" x14ac:dyDescent="0.25">
      <c r="A972" t="s">
        <v>249</v>
      </c>
      <c r="B972" t="s">
        <v>127</v>
      </c>
      <c r="C972" s="16">
        <v>80469</v>
      </c>
      <c r="D972" s="2">
        <v>20000</v>
      </c>
      <c r="F972" s="2" t="s">
        <v>288</v>
      </c>
      <c r="G972" s="2" t="s">
        <v>254</v>
      </c>
    </row>
    <row r="973" spans="1:7" x14ac:dyDescent="0.25">
      <c r="A973" t="s">
        <v>252</v>
      </c>
      <c r="B973" t="s">
        <v>253</v>
      </c>
      <c r="C973" s="16">
        <v>80473</v>
      </c>
      <c r="D973" s="2">
        <v>28000</v>
      </c>
      <c r="F973" s="2" t="s">
        <v>288</v>
      </c>
      <c r="G973" s="2" t="s">
        <v>254</v>
      </c>
    </row>
    <row r="974" spans="1:7" x14ac:dyDescent="0.25">
      <c r="A974" t="s">
        <v>272</v>
      </c>
      <c r="B974" t="s">
        <v>236</v>
      </c>
      <c r="C974" s="16">
        <v>80487</v>
      </c>
      <c r="D974" s="2">
        <v>25000</v>
      </c>
      <c r="F974" s="2" t="s">
        <v>288</v>
      </c>
      <c r="G974" s="2" t="s">
        <v>254</v>
      </c>
    </row>
    <row r="975" spans="1:7" x14ac:dyDescent="0.25">
      <c r="A975" t="s">
        <v>277</v>
      </c>
      <c r="B975" t="s">
        <v>278</v>
      </c>
      <c r="C975" s="16">
        <v>80504</v>
      </c>
      <c r="D975" s="2">
        <v>85000</v>
      </c>
      <c r="F975" s="2" t="s">
        <v>288</v>
      </c>
      <c r="G975" s="2" t="s">
        <v>254</v>
      </c>
    </row>
    <row r="976" spans="1:7" x14ac:dyDescent="0.25">
      <c r="A976" t="s">
        <v>279</v>
      </c>
      <c r="B976" t="s">
        <v>280</v>
      </c>
      <c r="C976" s="16">
        <v>80506</v>
      </c>
      <c r="D976" s="2">
        <v>25000</v>
      </c>
      <c r="F976" s="2" t="s">
        <v>288</v>
      </c>
      <c r="G976" s="2" t="s">
        <v>254</v>
      </c>
    </row>
    <row r="977" spans="1:7" x14ac:dyDescent="0.25">
      <c r="A977" t="s">
        <v>281</v>
      </c>
      <c r="B977" t="s">
        <v>236</v>
      </c>
      <c r="C977" s="16">
        <v>80508</v>
      </c>
      <c r="D977" s="2">
        <v>20000</v>
      </c>
      <c r="F977" s="2" t="s">
        <v>288</v>
      </c>
      <c r="G977" s="2" t="s">
        <v>254</v>
      </c>
    </row>
    <row r="978" spans="1:7" x14ac:dyDescent="0.25">
      <c r="A978" t="s">
        <v>284</v>
      </c>
      <c r="B978" t="s">
        <v>285</v>
      </c>
      <c r="C978" s="16">
        <v>80514</v>
      </c>
      <c r="D978" s="2">
        <v>85000</v>
      </c>
      <c r="F978" s="2" t="s">
        <v>288</v>
      </c>
      <c r="G978" s="2" t="s">
        <v>254</v>
      </c>
    </row>
    <row r="979" spans="1:7" x14ac:dyDescent="0.25">
      <c r="A979" t="s">
        <v>286</v>
      </c>
      <c r="B979" t="s">
        <v>122</v>
      </c>
      <c r="C979" s="16">
        <v>80516</v>
      </c>
      <c r="D979" s="2">
        <v>15000</v>
      </c>
      <c r="F979" s="2" t="s">
        <v>288</v>
      </c>
      <c r="G979" s="2" t="s">
        <v>254</v>
      </c>
    </row>
    <row r="980" spans="1:7" x14ac:dyDescent="0.25">
      <c r="A980" t="s">
        <v>37</v>
      </c>
      <c r="B980" t="s">
        <v>172</v>
      </c>
      <c r="C980" s="16">
        <v>80359</v>
      </c>
      <c r="D980" s="2">
        <v>16000</v>
      </c>
      <c r="F980" s="2" t="s">
        <v>288</v>
      </c>
      <c r="G980" s="2" t="s">
        <v>254</v>
      </c>
    </row>
    <row r="981" spans="1:7" x14ac:dyDescent="0.25">
      <c r="A981" t="s">
        <v>225</v>
      </c>
      <c r="B981" t="s">
        <v>226</v>
      </c>
      <c r="C981" s="16">
        <v>80429</v>
      </c>
      <c r="D981" s="2">
        <v>20000</v>
      </c>
      <c r="F981" s="2" t="s">
        <v>288</v>
      </c>
      <c r="G981" s="2" t="s">
        <v>254</v>
      </c>
    </row>
    <row r="982" spans="1:7" x14ac:dyDescent="0.25">
      <c r="A982" t="s">
        <v>13</v>
      </c>
      <c r="B982" t="s">
        <v>158</v>
      </c>
      <c r="C982" s="16">
        <v>80137</v>
      </c>
      <c r="D982" s="2">
        <v>15000</v>
      </c>
      <c r="F982" s="2" t="s">
        <v>288</v>
      </c>
      <c r="G982" s="2" t="s">
        <v>274</v>
      </c>
    </row>
    <row r="983" spans="1:7" x14ac:dyDescent="0.25">
      <c r="A983" t="s">
        <v>36</v>
      </c>
      <c r="B983" t="s">
        <v>142</v>
      </c>
      <c r="C983" s="16">
        <v>1173</v>
      </c>
      <c r="D983" s="2">
        <v>80000</v>
      </c>
      <c r="F983" s="2" t="s">
        <v>288</v>
      </c>
      <c r="G983" s="2" t="s">
        <v>274</v>
      </c>
    </row>
    <row r="984" spans="1:7" x14ac:dyDescent="0.25">
      <c r="A984" t="s">
        <v>102</v>
      </c>
      <c r="B984" t="s">
        <v>255</v>
      </c>
      <c r="C984" s="16">
        <v>80236</v>
      </c>
      <c r="D984" s="2">
        <v>35000</v>
      </c>
      <c r="F984" s="2" t="s">
        <v>288</v>
      </c>
      <c r="G984" s="2" t="s">
        <v>260</v>
      </c>
    </row>
    <row r="985" spans="1:7" x14ac:dyDescent="0.25">
      <c r="A985" t="s">
        <v>256</v>
      </c>
      <c r="B985" t="s">
        <v>257</v>
      </c>
      <c r="C985" s="16">
        <v>80407</v>
      </c>
      <c r="D985" s="2">
        <v>25000</v>
      </c>
      <c r="F985" s="2" t="s">
        <v>288</v>
      </c>
      <c r="G985" s="2" t="s">
        <v>260</v>
      </c>
    </row>
    <row r="986" spans="1:7" x14ac:dyDescent="0.25">
      <c r="A986" t="s">
        <v>258</v>
      </c>
      <c r="B986" t="s">
        <v>259</v>
      </c>
      <c r="C986" s="16">
        <v>80409</v>
      </c>
      <c r="D986" s="2">
        <v>60000</v>
      </c>
      <c r="F986" s="2" t="s">
        <v>288</v>
      </c>
      <c r="G986" s="2" t="s">
        <v>260</v>
      </c>
    </row>
    <row r="987" spans="1:7" x14ac:dyDescent="0.25">
      <c r="A987" t="s">
        <v>287</v>
      </c>
      <c r="B987" t="s">
        <v>255</v>
      </c>
      <c r="C987" s="16">
        <v>80494</v>
      </c>
      <c r="D987" s="2">
        <v>5000</v>
      </c>
      <c r="F987" s="2" t="s">
        <v>288</v>
      </c>
      <c r="G987" s="2" t="s">
        <v>260</v>
      </c>
    </row>
  </sheetData>
  <mergeCells count="2">
    <mergeCell ref="A1:L1"/>
    <mergeCell ref="A2:L2"/>
  </mergeCells>
  <phoneticPr fontId="4" type="noConversion"/>
  <printOptions horizontalCentered="1"/>
  <pageMargins left="0.31496062992125984" right="0.31496062992125984" top="0.55118110236220474" bottom="0.74803149606299213" header="0.31496062992125984" footer="0.11811023622047245"/>
  <pageSetup scale="65" orientation="landscape" horizontalDpi="300" verticalDpi="300" r:id="rId1"/>
  <headerFooter alignWithMargins="0">
    <oddFooter>&amp;L&amp;P&amp;C&amp;F&amp;R&amp;A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Nómina Alfab. 2013</vt:lpstr>
      <vt:lpstr>Nómina Fijos, Código 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dbisono</dc:creator>
  <cp:lastModifiedBy>Jaime A. Camejo</cp:lastModifiedBy>
  <cp:lastPrinted>2016-05-30T16:51:26Z</cp:lastPrinted>
  <dcterms:created xsi:type="dcterms:W3CDTF">2010-09-23T15:46:12Z</dcterms:created>
  <dcterms:modified xsi:type="dcterms:W3CDTF">2017-11-14T16:17:41Z</dcterms:modified>
</cp:coreProperties>
</file>