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Agosto 2026/"/>
    </mc:Choice>
  </mc:AlternateContent>
  <xr:revisionPtr revIDLastSave="0" documentId="8_{BEE0E8B1-3702-4890-8226-3F9B08E62E8A}" xr6:coauthVersionLast="47" xr6:coauthVersionMax="47" xr10:uidLastSave="{00000000-0000-0000-0000-000000000000}"/>
  <bookViews>
    <workbookView xWindow="-120" yWindow="-120" windowWidth="29040" windowHeight="15720" xr2:uid="{4F61AEDF-6E3E-48C4-9955-4A7146ABE35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31" i="1" l="1"/>
  <c r="G31" i="1"/>
  <c r="J30" i="1"/>
  <c r="J29" i="1"/>
  <c r="J28" i="1"/>
  <c r="I27" i="1"/>
  <c r="J26" i="1"/>
  <c r="J25" i="1"/>
  <c r="J31" i="1" s="1"/>
  <c r="J24" i="1"/>
  <c r="J22" i="1"/>
  <c r="J21" i="1"/>
</calcChain>
</file>

<file path=xl/sharedStrings.xml><?xml version="1.0" encoding="utf-8"?>
<sst xmlns="http://schemas.openxmlformats.org/spreadsheetml/2006/main" count="73" uniqueCount="59">
  <si>
    <t>ESTADO EJECUCIÓN DE CONTRATOS AL 31 DE AGOSTO 2026</t>
  </si>
  <si>
    <t>VALOR EN RD$</t>
  </si>
  <si>
    <t>PROVEEDOR</t>
  </si>
  <si>
    <t>CONCEPTO</t>
  </si>
  <si>
    <t>No. Orden de Compras y/o Contrato</t>
  </si>
  <si>
    <t>Fecha Orden de Compras y/o contrato</t>
  </si>
  <si>
    <t>Monto de contrato</t>
  </si>
  <si>
    <t>FECHA SIN FACTURA</t>
  </si>
  <si>
    <t>Monto Ejecutado a la Fecha</t>
  </si>
  <si>
    <t>Monto Pendiente de Ejecutar</t>
  </si>
  <si>
    <t>ESTADO (COMPLETADO,  PENDIENTE O ATRASADO)</t>
  </si>
  <si>
    <t>Distribuidora Lagares, SRL</t>
  </si>
  <si>
    <t>Contratación de Servicios de Mantenimientos y Chequeo de la planta eléctrica de emergencia del INAP.</t>
  </si>
  <si>
    <t>BS-0003717-2025</t>
  </si>
  <si>
    <t>Completado</t>
  </si>
  <si>
    <t>Planeta Azul, SA</t>
  </si>
  <si>
    <t>Servicio de llenado de botellones de agua purificada para los empleados del INAP.</t>
  </si>
  <si>
    <t>BS-0003954-2026</t>
  </si>
  <si>
    <t>Pendiente</t>
  </si>
  <si>
    <t>Soluciones Globales, JM, S.A.</t>
  </si>
  <si>
    <t>Adquisición de quipos complementarios; computadoras personales, monitores, escáner y laptops.</t>
  </si>
  <si>
    <t>BS-0011338-2025</t>
  </si>
  <si>
    <t>Mundo Préstamos, SRL</t>
  </si>
  <si>
    <t>Servicio de Alquiler local para oficina regional de San Francisco De Macoris</t>
  </si>
  <si>
    <t>BS-0014752-2025</t>
  </si>
  <si>
    <t>CONSTRUCTORA FEGA, SRL</t>
  </si>
  <si>
    <t>Readecuación del área del lobby de la sede central del INAP.</t>
  </si>
  <si>
    <t>CO-0000041-2026</t>
  </si>
  <si>
    <t>CO-0001306-2026</t>
  </si>
  <si>
    <t>RANSA, SRL</t>
  </si>
  <si>
    <t>Contrato de ejecución de obra referencia No. INAP.CCC.CP.2025-0003, para la readecuación del área de Gestión Docente y Coordinación de Eventos Formativos de la Sede Central del INAP.</t>
  </si>
  <si>
    <t>CO-0000043-2026</t>
  </si>
  <si>
    <t>Lora Guerrero &amp; Asociados SRL</t>
  </si>
  <si>
    <t>Adquisición de un generador eléctrico marca montana power, de 200KW/250 KVA, motor cummins turbo diesel, trifásica , para la sede central del Instituto Nacional de Administración Pública (INAP). Referencia INAP-DAF-CM-2026-0012.</t>
  </si>
  <si>
    <t>BS--0005605-2026</t>
  </si>
  <si>
    <t>ESCUELA DE ALTA DIRECCIÓN BARNA</t>
  </si>
  <si>
    <t>Desarrollar e impartir, a través de Barna Management School, a los altos cargos designados el programa a la medida denominado "Visión Integral para la Alta Gestión de Gobierno".</t>
  </si>
  <si>
    <t>CI-0000339-2026</t>
  </si>
  <si>
    <t>MILLENIO SRL</t>
  </si>
  <si>
    <t>Consultoria especializado para definición e implementación y gobernanza de la estrategia integral de innovación del Instituto Nacional de Administración Pública (INAP).</t>
  </si>
  <si>
    <t>BS-0006402-2026</t>
  </si>
  <si>
    <t>SIGMA PETROLEUM CORP, SAS</t>
  </si>
  <si>
    <t>Adquisición de tickets, tarjetas electrónicas de combustible y gasoil a granel, para uso del Instituto Nacional de Administración Pública (INAP) periodo 22 de junio 2026 - 01 de julio 2027.</t>
  </si>
  <si>
    <t>BS-0007831-2026</t>
  </si>
  <si>
    <t>TOTAL EN RD$</t>
  </si>
  <si>
    <t>Preparado Por:</t>
  </si>
  <si>
    <t>Revisado por:</t>
  </si>
  <si>
    <t>Aprobado por:</t>
  </si>
  <si>
    <t>_______________________________</t>
  </si>
  <si>
    <t>__________________________________</t>
  </si>
  <si>
    <t>_______________________________________________</t>
  </si>
  <si>
    <t>Rhina Peña Bello</t>
  </si>
  <si>
    <t>Catalina Feliz Terrero</t>
  </si>
  <si>
    <t>Cristian Sánchez Reyes</t>
  </si>
  <si>
    <t>Gregorio Montero</t>
  </si>
  <si>
    <t>Enc. Interina Div. Contabilidad</t>
  </si>
  <si>
    <t>Enc. Depto. Administrativo Financiero</t>
  </si>
  <si>
    <t>Director General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</si>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</sst>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/>
    </xf>
    <xf numFmtId="4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vertical="center"/>
    </xf>
    <xf numFmtId="0" fontId="3" fillId="0" borderId="1" xfId="0" applyFont="1" applyBorder="1"/>
    <xf numFmtId="0" fontId="4" fillId="0" borderId="0" xfId="0" applyFont="1"/>
  </cellXfs>
  <cellStyles count="2">
    <cellStyle name="Millares 2" xfId="1" xr:uid="{EB9310C0-BBE2-46EE-BEA6-0E32A0F91A6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561975</xdr:colOff>
      <xdr:row>8</xdr:row>
      <xdr:rowOff>85725</xdr:rowOff>
    </xdr:from>
    <xdr:ext cx="1638300" cy="1358114"/>
    <xdr:pic>
      <xdr:nvPicPr>
        <xdr:cNvPr id="2" name="Imagen 2" descr="Instituto Nacional de Administración Pública – El INAP es una institución  pública, dependiente del Ministerio de Administración Pública, que se  dedica a la formación, capacitación, perfeccionamiento y actualización de  los empleados del">
          <a:extLst>
            <a:ext uri="{FF2B5EF4-FFF2-40B4-BE49-F238E27FC236}">
              <a16:creationId xmlns:a16="http://schemas.microsoft.com/office/drawing/2014/main" id="{2E9BA854-98C2-4128-96D3-235AE8129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1609725"/>
          <a:ext cx="1638300" cy="13581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DA659-8D60-4613-AD05-A8FF6E56D82B}">
  <dimension ref="C11:K41"/>
  <sheetViews>
    <sheetView tabSelected="1" topLeftCell="C30" workbookViewId="0">
      <selection activeCell="H31" sqref="H31"/>
    </sheetView>
  </sheetViews>
  <sheetFormatPr baseColWidth="10" defaultRowHeight="15" x14ac:dyDescent="0.25"/>
  <cols>
    <col min="3" max="3" width="32.85546875" bestFit="1" customWidth="1"/>
    <col min="4" max="4" width="57" customWidth="1"/>
    <col min="5" max="5" width="33.42578125" customWidth="1"/>
    <col min="6" max="6" width="13.28515625" bestFit="1" customWidth="1"/>
    <col min="7" max="7" width="18" bestFit="1" customWidth="1"/>
    <col min="8" max="8" width="42.140625" customWidth="1"/>
    <col min="9" max="9" width="49.28515625" bestFit="1" customWidth="1"/>
    <col min="10" max="10" width="15.5703125" bestFit="1" customWidth="1"/>
    <col min="11" max="11" width="13.42578125" bestFit="1" customWidth="1"/>
  </cols>
  <sheetData>
    <row r="11" spans="3:11" ht="15.75" x14ac:dyDescent="0.25">
      <c r="C11" s="1"/>
      <c r="D11" s="1"/>
      <c r="E11" s="1"/>
      <c r="F11" s="1"/>
      <c r="G11" s="1"/>
      <c r="H11" s="1"/>
      <c r="I11" s="1"/>
      <c r="J11" s="1"/>
      <c r="K11" s="1"/>
    </row>
    <row r="12" spans="3:11" ht="15.75" x14ac:dyDescent="0.25">
      <c r="C12" s="1"/>
      <c r="D12" s="1"/>
      <c r="E12" s="1"/>
      <c r="F12" s="1"/>
      <c r="G12" s="1"/>
      <c r="H12" s="1"/>
      <c r="I12" s="1"/>
      <c r="J12" s="1"/>
      <c r="K12" s="1"/>
    </row>
    <row r="13" spans="3:11" ht="15.75" x14ac:dyDescent="0.25">
      <c r="C13" s="1"/>
      <c r="D13" s="1"/>
      <c r="E13" s="1"/>
      <c r="F13" s="1"/>
      <c r="G13" s="1"/>
      <c r="H13" s="1"/>
      <c r="I13" s="1"/>
      <c r="J13" s="1"/>
      <c r="K13" s="1"/>
    </row>
    <row r="14" spans="3:11" ht="15.75" x14ac:dyDescent="0.25">
      <c r="C14" s="1"/>
      <c r="D14" s="1"/>
      <c r="E14" s="1"/>
      <c r="F14" s="1"/>
      <c r="G14" s="1"/>
      <c r="H14" s="1"/>
      <c r="I14" s="1"/>
      <c r="J14" s="1"/>
      <c r="K14" s="1"/>
    </row>
    <row r="15" spans="3:11" ht="15.75" x14ac:dyDescent="0.25">
      <c r="C15" s="1"/>
      <c r="D15" s="1"/>
      <c r="E15" s="1"/>
      <c r="F15" s="1"/>
      <c r="G15" s="1"/>
      <c r="H15" s="1"/>
      <c r="I15" s="1"/>
      <c r="J15" s="1"/>
      <c r="K15" s="1"/>
    </row>
    <row r="16" spans="3:11" ht="15.75" x14ac:dyDescent="0.25">
      <c r="C16" s="2" t="s">
        <v>0</v>
      </c>
      <c r="D16" s="2"/>
      <c r="E16" s="2"/>
      <c r="F16" s="2"/>
      <c r="G16" s="2"/>
      <c r="H16" s="2"/>
      <c r="I16" s="2"/>
      <c r="J16" s="2"/>
      <c r="K16" s="2"/>
    </row>
    <row r="17" spans="3:11" ht="15.75" x14ac:dyDescent="0.25">
      <c r="C17" s="2" t="s">
        <v>1</v>
      </c>
      <c r="D17" s="2"/>
      <c r="E17" s="2"/>
      <c r="F17" s="2"/>
      <c r="G17" s="2"/>
      <c r="H17" s="2"/>
      <c r="I17" s="2"/>
      <c r="J17" s="2"/>
      <c r="K17" s="2"/>
    </row>
    <row r="18" spans="3:11" ht="15.75" x14ac:dyDescent="0.25">
      <c r="C18" s="1"/>
      <c r="D18" s="1"/>
      <c r="E18" s="1"/>
      <c r="F18" s="1"/>
      <c r="G18" s="1"/>
      <c r="H18" s="1"/>
      <c r="I18" s="1"/>
      <c r="J18" s="1"/>
      <c r="K18" s="1"/>
    </row>
    <row r="19" spans="3:11" ht="110.25" x14ac:dyDescent="0.25">
      <c r="C19" s="3" t="s">
        <v>2</v>
      </c>
      <c r="D19" s="3" t="s">
        <v>3</v>
      </c>
      <c r="E19" s="4" t="s">
        <v>4</v>
      </c>
      <c r="F19" s="4" t="s">
        <v>5</v>
      </c>
      <c r="G19" s="3" t="s">
        <v>6</v>
      </c>
      <c r="H19" s="3" t="s">
        <v>7</v>
      </c>
      <c r="I19" s="4" t="s">
        <v>8</v>
      </c>
      <c r="J19" s="4" t="s">
        <v>9</v>
      </c>
      <c r="K19" s="4" t="s">
        <v>10</v>
      </c>
    </row>
    <row r="20" spans="3:11" ht="241.5" x14ac:dyDescent="0.25">
      <c r="C20" s="5" t="s">
        <v>11</v>
      </c>
      <c r="D20" s="6" t="s">
        <v>12</v>
      </c>
      <c r="E20" s="5" t="s">
        <v>13</v>
      </c>
      <c r="F20" s="7">
        <v>45784</v>
      </c>
      <c r="G20" s="8">
        <v>63720</v>
      </c>
      <c r="H20" s="7">
        <v>45784</v>
      </c>
      <c r="I20" s="9">
        <v>53100</v>
      </c>
      <c r="J20" s="9">
        <v>0</v>
      </c>
      <c r="K20" s="10" t="s">
        <v>14</v>
      </c>
    </row>
    <row r="21" spans="3:11" ht="189.75" x14ac:dyDescent="0.25">
      <c r="C21" s="5" t="s">
        <v>15</v>
      </c>
      <c r="D21" s="6" t="s">
        <v>16</v>
      </c>
      <c r="E21" s="5" t="s">
        <v>17</v>
      </c>
      <c r="F21" s="7">
        <v>46157</v>
      </c>
      <c r="G21" s="8">
        <v>70400</v>
      </c>
      <c r="H21" s="7">
        <v>46157</v>
      </c>
      <c r="I21" s="9">
        <v>41700</v>
      </c>
      <c r="J21" s="9">
        <f>G21-I21</f>
        <v>28700</v>
      </c>
      <c r="K21" s="10" t="s">
        <v>18</v>
      </c>
    </row>
    <row r="22" spans="3:11" ht="207" x14ac:dyDescent="0.25">
      <c r="C22" s="5" t="s">
        <v>19</v>
      </c>
      <c r="D22" s="6" t="s">
        <v>20</v>
      </c>
      <c r="E22" s="5" t="s">
        <v>21</v>
      </c>
      <c r="F22" s="11">
        <v>45940</v>
      </c>
      <c r="G22" s="12">
        <v>781830.28</v>
      </c>
      <c r="H22" s="11">
        <v>46305</v>
      </c>
      <c r="I22" s="9">
        <v>781830.28</v>
      </c>
      <c r="J22" s="9">
        <f>+G22-I22</f>
        <v>0</v>
      </c>
      <c r="K22" s="10" t="s">
        <v>14</v>
      </c>
    </row>
    <row r="23" spans="3:11" ht="172.5" x14ac:dyDescent="0.25">
      <c r="C23" s="5" t="s">
        <v>22</v>
      </c>
      <c r="D23" s="6" t="s">
        <v>23</v>
      </c>
      <c r="E23" s="5" t="s">
        <v>24</v>
      </c>
      <c r="F23" s="7">
        <v>46013</v>
      </c>
      <c r="G23" s="8">
        <v>239176.56</v>
      </c>
      <c r="H23" s="7">
        <v>46013</v>
      </c>
      <c r="I23" s="9">
        <v>199313.8</v>
      </c>
      <c r="J23" s="9">
        <v>0</v>
      </c>
      <c r="K23" s="10" t="s">
        <v>14</v>
      </c>
    </row>
    <row r="24" spans="3:11" ht="120.75" x14ac:dyDescent="0.25">
      <c r="C24" s="5" t="s">
        <v>25</v>
      </c>
      <c r="D24" s="6" t="s">
        <v>26</v>
      </c>
      <c r="E24" s="5" t="s">
        <v>27</v>
      </c>
      <c r="F24" s="7">
        <v>46069</v>
      </c>
      <c r="G24" s="8">
        <v>1642572.15</v>
      </c>
      <c r="H24" s="7">
        <v>46069</v>
      </c>
      <c r="I24" s="9">
        <v>1642572.15</v>
      </c>
      <c r="J24" s="9">
        <f>+G24-I24</f>
        <v>0</v>
      </c>
      <c r="K24" s="10" t="s">
        <v>14</v>
      </c>
    </row>
    <row r="25" spans="3:11" ht="120.75" x14ac:dyDescent="0.25">
      <c r="C25" s="5" t="s">
        <v>25</v>
      </c>
      <c r="D25" s="6" t="s">
        <v>26</v>
      </c>
      <c r="E25" s="5" t="s">
        <v>28</v>
      </c>
      <c r="F25" s="7">
        <v>46253</v>
      </c>
      <c r="G25" s="8">
        <v>399135</v>
      </c>
      <c r="H25" s="7">
        <v>46253</v>
      </c>
      <c r="I25" s="9"/>
      <c r="J25" s="9">
        <f>+G25-I25</f>
        <v>399135</v>
      </c>
      <c r="K25" s="10" t="s">
        <v>18</v>
      </c>
    </row>
    <row r="26" spans="3:11" ht="396.75" x14ac:dyDescent="0.25">
      <c r="C26" s="5" t="s">
        <v>29</v>
      </c>
      <c r="D26" s="6" t="s">
        <v>30</v>
      </c>
      <c r="E26" s="5" t="s">
        <v>31</v>
      </c>
      <c r="F26" s="7">
        <v>46073</v>
      </c>
      <c r="G26" s="8">
        <v>2292701.5</v>
      </c>
      <c r="H26" s="7">
        <v>46073</v>
      </c>
      <c r="I26" s="9">
        <v>458450.23</v>
      </c>
      <c r="J26" s="9">
        <f>+G26-I26</f>
        <v>1834251.27</v>
      </c>
      <c r="K26" s="10" t="s">
        <v>18</v>
      </c>
    </row>
    <row r="27" spans="3:11" ht="409.5" x14ac:dyDescent="0.25">
      <c r="C27" s="5" t="s">
        <v>32</v>
      </c>
      <c r="D27" s="6" t="s">
        <v>33</v>
      </c>
      <c r="E27" s="5" t="s">
        <v>34</v>
      </c>
      <c r="F27" s="7">
        <v>46178</v>
      </c>
      <c r="G27" s="8">
        <v>1930000.92</v>
      </c>
      <c r="H27" s="7">
        <v>46178</v>
      </c>
      <c r="I27" s="9">
        <f>+G27</f>
        <v>1930000.92</v>
      </c>
      <c r="J27" s="9"/>
      <c r="K27" s="10" t="s">
        <v>14</v>
      </c>
    </row>
    <row r="28" spans="3:11" ht="409.5" x14ac:dyDescent="0.25">
      <c r="C28" s="5" t="s">
        <v>35</v>
      </c>
      <c r="D28" s="6" t="s">
        <v>36</v>
      </c>
      <c r="E28" s="5" t="s">
        <v>37</v>
      </c>
      <c r="F28" s="11">
        <v>46198</v>
      </c>
      <c r="G28" s="12">
        <v>2289960</v>
      </c>
      <c r="H28" s="11">
        <v>46198</v>
      </c>
      <c r="I28" s="9">
        <v>2289960</v>
      </c>
      <c r="J28" s="9">
        <f>+G28-I28</f>
        <v>0</v>
      </c>
      <c r="K28" s="10" t="s">
        <v>14</v>
      </c>
    </row>
    <row r="29" spans="3:11" ht="379.5" x14ac:dyDescent="0.25">
      <c r="C29" s="5" t="s">
        <v>38</v>
      </c>
      <c r="D29" s="6" t="s">
        <v>39</v>
      </c>
      <c r="E29" s="5" t="s">
        <v>40</v>
      </c>
      <c r="F29" s="7">
        <v>46210</v>
      </c>
      <c r="G29" s="8">
        <v>800000</v>
      </c>
      <c r="H29" s="7">
        <v>46210</v>
      </c>
      <c r="I29" s="9">
        <v>500000</v>
      </c>
      <c r="J29" s="9">
        <f>+G29-I29</f>
        <v>300000</v>
      </c>
      <c r="K29" s="10" t="s">
        <v>18</v>
      </c>
    </row>
    <row r="30" spans="3:11" ht="409.5" x14ac:dyDescent="0.25">
      <c r="C30" s="5" t="s">
        <v>41</v>
      </c>
      <c r="D30" s="6" t="s">
        <v>42</v>
      </c>
      <c r="E30" s="5" t="s">
        <v>43</v>
      </c>
      <c r="F30" s="7">
        <v>46224</v>
      </c>
      <c r="G30" s="8">
        <v>4801500</v>
      </c>
      <c r="H30" s="7">
        <v>46224</v>
      </c>
      <c r="I30" s="9">
        <v>700000</v>
      </c>
      <c r="J30" s="9">
        <f>+G30-I30</f>
        <v>4101500</v>
      </c>
      <c r="K30" s="10" t="s">
        <v>18</v>
      </c>
    </row>
    <row r="31" spans="3:11" ht="15.75" x14ac:dyDescent="0.25">
      <c r="C31" s="3" t="s">
        <v>44</v>
      </c>
      <c r="D31" s="13"/>
      <c r="E31" s="13"/>
      <c r="F31" s="13"/>
      <c r="G31" s="14">
        <f>SUM(G20:G30)</f>
        <v>15310996.41</v>
      </c>
      <c r="H31" s="14" t="s">
        <v>58</v>
      </c>
      <c r="I31" s="14">
        <f>SUM(I20:I30)</f>
        <v>8596927.379999999</v>
      </c>
      <c r="J31" s="14">
        <f>SUM(J20:J30)</f>
        <v>6663586.2699999996</v>
      </c>
      <c r="K31" s="15"/>
    </row>
    <row r="32" spans="3:11" ht="15.75" x14ac:dyDescent="0.25">
      <c r="C32" s="1"/>
      <c r="D32" s="1"/>
      <c r="E32" s="1"/>
      <c r="F32" s="1"/>
      <c r="G32" s="1"/>
      <c r="H32" s="1"/>
      <c r="I32" s="1"/>
      <c r="J32" s="1"/>
      <c r="K32" s="1"/>
    </row>
    <row r="33" spans="3:11" ht="17.25" x14ac:dyDescent="0.3">
      <c r="C33" s="16"/>
      <c r="D33" s="16"/>
      <c r="E33" s="16"/>
      <c r="F33" s="16"/>
      <c r="G33" s="16"/>
      <c r="H33" s="16"/>
      <c r="I33" s="1"/>
      <c r="J33" s="1"/>
      <c r="K33" s="1"/>
    </row>
    <row r="34" spans="3:11" ht="17.25" x14ac:dyDescent="0.3">
      <c r="C34" s="16" t="s">
        <v>45</v>
      </c>
      <c r="D34" s="16"/>
      <c r="E34" s="16" t="s">
        <v>46</v>
      </c>
      <c r="F34" s="16"/>
      <c r="G34" s="16"/>
      <c r="H34" s="16" t="s">
        <v>47</v>
      </c>
      <c r="I34" s="16" t="s">
        <v>47</v>
      </c>
      <c r="J34" s="16"/>
      <c r="K34" s="16"/>
    </row>
    <row r="35" spans="3:11" ht="17.25" x14ac:dyDescent="0.3">
      <c r="C35" s="16"/>
      <c r="D35" s="16"/>
      <c r="E35" s="16"/>
      <c r="F35" s="16"/>
      <c r="G35" s="16"/>
      <c r="H35" s="16"/>
      <c r="I35" s="16"/>
      <c r="J35" s="16"/>
      <c r="K35" s="16"/>
    </row>
    <row r="36" spans="3:11" ht="17.25" x14ac:dyDescent="0.3">
      <c r="C36" s="16"/>
      <c r="D36" s="16"/>
      <c r="E36" s="16"/>
      <c r="F36" s="16"/>
      <c r="G36" s="16"/>
      <c r="H36" s="16"/>
      <c r="I36" s="16"/>
      <c r="J36" s="16"/>
      <c r="K36" s="16"/>
    </row>
    <row r="37" spans="3:11" ht="17.25" x14ac:dyDescent="0.3">
      <c r="C37" s="16"/>
      <c r="D37" s="16"/>
      <c r="E37" s="16"/>
      <c r="F37" s="16"/>
      <c r="G37" s="16"/>
      <c r="H37" s="16"/>
      <c r="I37" s="16"/>
      <c r="J37" s="16"/>
      <c r="K37" s="16"/>
    </row>
    <row r="38" spans="3:11" ht="17.25" x14ac:dyDescent="0.3">
      <c r="C38" s="16" t="s">
        <v>48</v>
      </c>
      <c r="D38" s="16"/>
      <c r="E38" s="16" t="s">
        <v>49</v>
      </c>
      <c r="F38" s="16"/>
      <c r="G38" s="16"/>
      <c r="H38" s="16" t="s">
        <v>50</v>
      </c>
      <c r="I38" s="16" t="s">
        <v>50</v>
      </c>
      <c r="J38" s="16"/>
      <c r="K38" s="16"/>
    </row>
    <row r="39" spans="3:11" ht="17.25" x14ac:dyDescent="0.3">
      <c r="C39" s="16" t="s">
        <v>51</v>
      </c>
      <c r="D39" s="16"/>
      <c r="E39" s="16" t="s">
        <v>52</v>
      </c>
      <c r="F39" s="16"/>
      <c r="G39" s="16"/>
      <c r="H39" s="16" t="s">
        <v>53</v>
      </c>
      <c r="I39" s="16" t="s">
        <v>54</v>
      </c>
      <c r="J39" s="16"/>
      <c r="K39" s="16"/>
    </row>
    <row r="40" spans="3:11" ht="17.25" x14ac:dyDescent="0.3">
      <c r="C40" s="16" t="s">
        <v>55</v>
      </c>
      <c r="D40" s="16"/>
      <c r="E40" s="16" t="s">
        <v>56</v>
      </c>
      <c r="F40" s="16"/>
      <c r="G40" s="16"/>
      <c r="H40" s="16" t="s">
        <v>57</v>
      </c>
      <c r="I40" s="16" t="s">
        <v>57</v>
      </c>
      <c r="J40" s="16"/>
      <c r="K40" s="16"/>
    </row>
    <row r="41" spans="3:11" ht="17.25" x14ac:dyDescent="0.3">
      <c r="C41" s="16"/>
      <c r="D41" s="16"/>
      <c r="E41" s="16"/>
      <c r="F41" s="16"/>
      <c r="G41" s="16"/>
      <c r="H41" s="16"/>
      <c r="I41" s="16"/>
      <c r="J41" s="16"/>
      <c r="K41" s="16"/>
    </row>
  </sheetData>
  <mergeCells count="2">
    <mergeCell ref="C16:K16"/>
    <mergeCell ref="C17:K1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5364ea38ecebd98f34cb05ec6f624513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a3a6802a87cb5c6a7f8ca5e5f4ef9abe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6E7ED4-D91F-4C6E-9BEC-38E13667D825}"/>
</file>

<file path=customXml/itemProps2.xml><?xml version="1.0" encoding="utf-8"?>
<ds:datastoreItem xmlns:ds="http://schemas.openxmlformats.org/officeDocument/2006/customXml" ds:itemID="{AA7BD8E3-E834-4F68-B137-F78AA775325B}"/>
</file>

<file path=customXml/itemProps3.xml><?xml version="1.0" encoding="utf-8"?>
<ds:datastoreItem xmlns:ds="http://schemas.openxmlformats.org/officeDocument/2006/customXml" ds:itemID="{D14BC49A-21F8-4A76-9077-4EF3C4BE27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Driades Nayade Ferreras Gómez</dc:creator>
  <cp:lastModifiedBy>Driades Nayade Ferreras Gómez</cp:lastModifiedBy>
  <dcterms:created xsi:type="dcterms:W3CDTF">2026-09-23T19:38:07Z</dcterms:created>
  <dcterms:modified xsi:type="dcterms:W3CDTF">2026-09-23T19:42:54Z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