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hdelacruz_inap_gob_do/Documents/Escritorio/"/>
    </mc:Choice>
  </mc:AlternateContent>
  <xr:revisionPtr revIDLastSave="8" documentId="8_{B887DFE4-8405-4ADF-89EB-07398EDA30FE}" xr6:coauthVersionLast="47" xr6:coauthVersionMax="47" xr10:uidLastSave="{FC33C1AB-6659-4B4F-9E5E-53D3CF944F40}"/>
  <bookViews>
    <workbookView xWindow="-120" yWindow="-120" windowWidth="29040" windowHeight="15840" xr2:uid="{00000000-000D-0000-FFFF-FFFF00000000}"/>
  </bookViews>
  <sheets>
    <sheet name="PRIMER TRIMESTRE" sheetId="22" r:id="rId1"/>
  </sheets>
  <definedNames>
    <definedName name="query__7" localSheetId="0" hidden="1">'PRIMER TRIMESTRE'!$B$7:$U$351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0" i="22" l="1"/>
  <c r="N350" i="22" s="1"/>
  <c r="M351" i="22"/>
  <c r="N351" i="22" s="1"/>
  <c r="Q350" i="22"/>
  <c r="Q351" i="22"/>
  <c r="R350" i="22"/>
  <c r="R351" i="22"/>
  <c r="S350" i="22"/>
  <c r="S351" i="22"/>
  <c r="T350" i="22"/>
  <c r="T351" i="22"/>
  <c r="M349" i="22"/>
  <c r="N349" i="22" s="1"/>
  <c r="Q349" i="22"/>
  <c r="R349" i="22"/>
  <c r="S349" i="22"/>
  <c r="T349" i="22"/>
  <c r="Q348" i="22"/>
  <c r="R348" i="22"/>
  <c r="S348" i="22"/>
  <c r="T348" i="22"/>
  <c r="Q347" i="22"/>
  <c r="R347" i="22"/>
  <c r="S347" i="22"/>
  <c r="T347" i="22"/>
  <c r="Q340" i="22"/>
  <c r="Q341" i="22"/>
  <c r="Q342" i="22"/>
  <c r="Q343" i="22"/>
  <c r="Q344" i="22"/>
  <c r="Q345" i="22"/>
  <c r="Q346" i="22"/>
  <c r="R340" i="22"/>
  <c r="R341" i="22"/>
  <c r="R342" i="22"/>
  <c r="R343" i="22"/>
  <c r="R344" i="22"/>
  <c r="R345" i="22"/>
  <c r="R346" i="22"/>
  <c r="S340" i="22"/>
  <c r="S341" i="22"/>
  <c r="S342" i="22"/>
  <c r="S343" i="22"/>
  <c r="S344" i="22"/>
  <c r="S345" i="22"/>
  <c r="S346" i="22"/>
  <c r="T340" i="22"/>
  <c r="T341" i="22"/>
  <c r="T342" i="22"/>
  <c r="T343" i="22"/>
  <c r="T344" i="22"/>
  <c r="T345" i="22"/>
  <c r="T346" i="22"/>
  <c r="Q339" i="22"/>
  <c r="R339" i="22"/>
  <c r="S339" i="22"/>
  <c r="T339" i="22"/>
  <c r="Q338" i="22"/>
  <c r="R338" i="22"/>
  <c r="S338" i="22"/>
  <c r="T338" i="22"/>
  <c r="Q335" i="22"/>
  <c r="Q336" i="22"/>
  <c r="Q337" i="22"/>
  <c r="R335" i="22"/>
  <c r="R336" i="22"/>
  <c r="R337" i="22"/>
  <c r="S335" i="22"/>
  <c r="S336" i="22"/>
  <c r="S337" i="22"/>
  <c r="T335" i="22"/>
  <c r="T336" i="22"/>
  <c r="T337" i="22"/>
  <c r="Q334" i="22"/>
  <c r="R334" i="22"/>
  <c r="S334" i="22"/>
  <c r="T334" i="22"/>
  <c r="Q333" i="22"/>
  <c r="R333" i="22"/>
  <c r="S333" i="22"/>
  <c r="T333" i="22"/>
  <c r="Q332" i="22"/>
  <c r="R332" i="22"/>
  <c r="S332" i="22"/>
  <c r="T332" i="22"/>
  <c r="Q330" i="22"/>
  <c r="Q331" i="22"/>
  <c r="R330" i="22"/>
  <c r="R331" i="22"/>
  <c r="S330" i="22"/>
  <c r="S331" i="22"/>
  <c r="T330" i="22"/>
  <c r="T331" i="22"/>
  <c r="Q329" i="22"/>
  <c r="R329" i="22"/>
  <c r="S329" i="22"/>
  <c r="T329" i="22"/>
  <c r="Q328" i="22"/>
  <c r="R328" i="22"/>
  <c r="S328" i="22"/>
  <c r="T328" i="22"/>
  <c r="Q327" i="22"/>
  <c r="R327" i="22"/>
  <c r="S327" i="22"/>
  <c r="T327" i="22"/>
  <c r="Q326" i="22"/>
  <c r="R326" i="22"/>
  <c r="S326" i="22"/>
  <c r="T326" i="22"/>
  <c r="Q325" i="22"/>
  <c r="R325" i="22"/>
  <c r="S325" i="22"/>
  <c r="T325" i="22"/>
  <c r="Q324" i="22"/>
  <c r="R324" i="22"/>
  <c r="S324" i="22"/>
  <c r="T324" i="22"/>
  <c r="Q321" i="22"/>
  <c r="R321" i="22"/>
  <c r="S321" i="22"/>
  <c r="T321" i="22"/>
  <c r="Q322" i="22"/>
  <c r="R322" i="22"/>
  <c r="S322" i="22"/>
  <c r="T322" i="22"/>
  <c r="Q323" i="22"/>
  <c r="R323" i="22"/>
  <c r="S323" i="22"/>
  <c r="T323" i="22"/>
  <c r="Q320" i="22"/>
  <c r="R320" i="22"/>
  <c r="S320" i="22"/>
  <c r="T320" i="22"/>
  <c r="Q319" i="22"/>
  <c r="R319" i="22"/>
  <c r="S319" i="22"/>
  <c r="T319" i="22"/>
  <c r="T8" i="22" l="1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24" i="22"/>
  <c r="T25" i="22"/>
  <c r="T26" i="22"/>
  <c r="T27" i="22"/>
  <c r="T28" i="22"/>
  <c r="T29" i="22"/>
  <c r="T30" i="22"/>
  <c r="T31" i="22"/>
  <c r="T32" i="22"/>
  <c r="T33" i="22"/>
  <c r="T34" i="22"/>
  <c r="T35" i="22"/>
  <c r="T36" i="22"/>
  <c r="T37" i="22"/>
  <c r="T38" i="22"/>
  <c r="T39" i="22"/>
  <c r="T40" i="22"/>
  <c r="T41" i="22"/>
  <c r="T42" i="22"/>
  <c r="T43" i="22"/>
  <c r="T44" i="22"/>
  <c r="T45" i="22"/>
  <c r="T46" i="22"/>
  <c r="T47" i="22"/>
  <c r="T48" i="22"/>
  <c r="T49" i="22"/>
  <c r="T50" i="22"/>
  <c r="T51" i="22"/>
  <c r="T52" i="22"/>
  <c r="T53" i="22"/>
  <c r="T54" i="22"/>
  <c r="T55" i="22"/>
  <c r="T56" i="22"/>
  <c r="T57" i="22"/>
  <c r="T58" i="22"/>
  <c r="T59" i="22"/>
  <c r="T60" i="22"/>
  <c r="T61" i="22"/>
  <c r="T62" i="22"/>
  <c r="T63" i="22"/>
  <c r="T64" i="22"/>
  <c r="T65" i="22"/>
  <c r="T66" i="22"/>
  <c r="T67" i="22"/>
  <c r="T68" i="22"/>
  <c r="T69" i="22"/>
  <c r="T70" i="22"/>
  <c r="T71" i="22"/>
  <c r="T72" i="22"/>
  <c r="T73" i="22"/>
  <c r="T74" i="22"/>
  <c r="T75" i="22"/>
  <c r="T76" i="22"/>
  <c r="T77" i="22"/>
  <c r="T78" i="22"/>
  <c r="T79" i="22"/>
  <c r="T80" i="22"/>
  <c r="T81" i="22"/>
  <c r="T82" i="22"/>
  <c r="T83" i="22"/>
  <c r="T84" i="22"/>
  <c r="T85" i="22"/>
  <c r="T86" i="22"/>
  <c r="T87" i="22"/>
  <c r="T88" i="22"/>
  <c r="T89" i="22"/>
  <c r="T90" i="22"/>
  <c r="T91" i="22"/>
  <c r="T92" i="22"/>
  <c r="T93" i="22"/>
  <c r="T94" i="22"/>
  <c r="T95" i="22"/>
  <c r="T96" i="22"/>
  <c r="T97" i="22"/>
  <c r="T98" i="22"/>
  <c r="T99" i="22"/>
  <c r="T100" i="22"/>
  <c r="T101" i="22"/>
  <c r="T102" i="22"/>
  <c r="T103" i="22"/>
  <c r="T104" i="22"/>
  <c r="T105" i="22"/>
  <c r="T106" i="22"/>
  <c r="T107" i="22"/>
  <c r="T108" i="22"/>
  <c r="T109" i="22"/>
  <c r="T110" i="22"/>
  <c r="T111" i="22"/>
  <c r="T112" i="22"/>
  <c r="T113" i="22"/>
  <c r="T114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T127" i="22"/>
  <c r="T128" i="22"/>
  <c r="T129" i="22"/>
  <c r="T130" i="22"/>
  <c r="T131" i="22"/>
  <c r="T132" i="22"/>
  <c r="T133" i="22"/>
  <c r="T134" i="22"/>
  <c r="T135" i="22"/>
  <c r="T136" i="22"/>
  <c r="T137" i="22"/>
  <c r="T138" i="22"/>
  <c r="T139" i="22"/>
  <c r="T140" i="22"/>
  <c r="T141" i="22"/>
  <c r="T142" i="22"/>
  <c r="T143" i="22"/>
  <c r="T144" i="22"/>
  <c r="T145" i="22"/>
  <c r="T146" i="22"/>
  <c r="T147" i="22"/>
  <c r="T148" i="22"/>
  <c r="T149" i="22"/>
  <c r="T150" i="22"/>
  <c r="T151" i="22"/>
  <c r="T152" i="22"/>
  <c r="T153" i="22"/>
  <c r="T154" i="22"/>
  <c r="T155" i="22"/>
  <c r="T156" i="22"/>
  <c r="T157" i="22"/>
  <c r="T158" i="22"/>
  <c r="T159" i="22"/>
  <c r="T160" i="22"/>
  <c r="T161" i="22"/>
  <c r="T162" i="22"/>
  <c r="T163" i="22"/>
  <c r="T164" i="22"/>
  <c r="T165" i="22"/>
  <c r="T166" i="22"/>
  <c r="T167" i="22"/>
  <c r="T168" i="22"/>
  <c r="T169" i="22"/>
  <c r="T170" i="22"/>
  <c r="T171" i="22"/>
  <c r="T172" i="22"/>
  <c r="T173" i="22"/>
  <c r="T174" i="22"/>
  <c r="T175" i="22"/>
  <c r="T176" i="22"/>
  <c r="T177" i="22"/>
  <c r="T178" i="22"/>
  <c r="T179" i="22"/>
  <c r="T180" i="22"/>
  <c r="T181" i="22"/>
  <c r="T182" i="22"/>
  <c r="T183" i="22"/>
  <c r="T184" i="22"/>
  <c r="T185" i="22"/>
  <c r="T186" i="22"/>
  <c r="T187" i="22"/>
  <c r="T188" i="22"/>
  <c r="T189" i="22"/>
  <c r="T190" i="22"/>
  <c r="T191" i="22"/>
  <c r="T192" i="22"/>
  <c r="T193" i="22"/>
  <c r="T194" i="22"/>
  <c r="T195" i="22"/>
  <c r="T196" i="22"/>
  <c r="T197" i="22"/>
  <c r="T198" i="22"/>
  <c r="T199" i="22"/>
  <c r="T200" i="22"/>
  <c r="T201" i="22"/>
  <c r="T202" i="22"/>
  <c r="T203" i="22"/>
  <c r="T204" i="22"/>
  <c r="T205" i="22"/>
  <c r="T206" i="22"/>
  <c r="T207" i="22"/>
  <c r="T208" i="22"/>
  <c r="T209" i="22"/>
  <c r="T210" i="22"/>
  <c r="T211" i="22"/>
  <c r="T212" i="22"/>
  <c r="T213" i="22"/>
  <c r="T214" i="22"/>
  <c r="T215" i="22"/>
  <c r="T216" i="22"/>
  <c r="T217" i="22"/>
  <c r="T218" i="22"/>
  <c r="T219" i="22"/>
  <c r="T220" i="22"/>
  <c r="T221" i="22"/>
  <c r="T222" i="22"/>
  <c r="T223" i="22"/>
  <c r="T224" i="22"/>
  <c r="T225" i="22"/>
  <c r="T226" i="22"/>
  <c r="T227" i="22"/>
  <c r="T228" i="22"/>
  <c r="T229" i="22"/>
  <c r="T230" i="22"/>
  <c r="T231" i="22"/>
  <c r="T232" i="22"/>
  <c r="T233" i="22"/>
  <c r="T234" i="22"/>
  <c r="T235" i="22"/>
  <c r="T236" i="22"/>
  <c r="T237" i="22"/>
  <c r="T238" i="22"/>
  <c r="T239" i="22"/>
  <c r="T240" i="22"/>
  <c r="T241" i="22"/>
  <c r="T242" i="22"/>
  <c r="T243" i="22"/>
  <c r="T244" i="22"/>
  <c r="T245" i="22"/>
  <c r="T246" i="22"/>
  <c r="T247" i="22"/>
  <c r="T248" i="22"/>
  <c r="T249" i="22"/>
  <c r="T250" i="22"/>
  <c r="T251" i="22"/>
  <c r="T252" i="22"/>
  <c r="T253" i="22"/>
  <c r="T254" i="22"/>
  <c r="T255" i="22"/>
  <c r="T256" i="22"/>
  <c r="T257" i="22"/>
  <c r="T258" i="22"/>
  <c r="T259" i="22"/>
  <c r="T260" i="22"/>
  <c r="T261" i="22"/>
  <c r="T262" i="22"/>
  <c r="T263" i="22"/>
  <c r="T264" i="22"/>
  <c r="T265" i="22"/>
  <c r="T266" i="22"/>
  <c r="T267" i="22"/>
  <c r="T268" i="22"/>
  <c r="T269" i="22"/>
  <c r="T270" i="22"/>
  <c r="T271" i="22"/>
  <c r="T272" i="22"/>
  <c r="T273" i="22"/>
  <c r="T274" i="22"/>
  <c r="T275" i="22"/>
  <c r="T276" i="22"/>
  <c r="T277" i="22"/>
  <c r="T278" i="22"/>
  <c r="T279" i="22"/>
  <c r="T280" i="22"/>
  <c r="T281" i="22"/>
  <c r="T282" i="22"/>
  <c r="T283" i="22"/>
  <c r="T284" i="22"/>
  <c r="T285" i="22"/>
  <c r="T286" i="22"/>
  <c r="T287" i="22"/>
  <c r="T288" i="22"/>
  <c r="T289" i="22"/>
  <c r="T290" i="22"/>
  <c r="T291" i="22"/>
  <c r="T292" i="22"/>
  <c r="T293" i="22"/>
  <c r="T294" i="22"/>
  <c r="T295" i="22"/>
  <c r="T296" i="22"/>
  <c r="T297" i="22"/>
  <c r="T298" i="22"/>
  <c r="T299" i="22"/>
  <c r="T300" i="22"/>
  <c r="T301" i="22"/>
  <c r="T302" i="22"/>
  <c r="T303" i="22"/>
  <c r="T304" i="22"/>
  <c r="T305" i="22"/>
  <c r="T306" i="22"/>
  <c r="T307" i="22"/>
  <c r="T308" i="22"/>
  <c r="T309" i="22"/>
  <c r="T310" i="22"/>
  <c r="T311" i="22"/>
  <c r="T312" i="22"/>
  <c r="T313" i="22"/>
  <c r="T314" i="22"/>
  <c r="T315" i="22"/>
  <c r="T316" i="22"/>
  <c r="T317" i="22"/>
  <c r="T318" i="22"/>
  <c r="J360" i="22"/>
  <c r="J358" i="22"/>
  <c r="J357" i="22"/>
  <c r="J356" i="22"/>
  <c r="J355" i="22"/>
  <c r="S318" i="22"/>
  <c r="R318" i="22"/>
  <c r="Q318" i="22"/>
  <c r="S317" i="22"/>
  <c r="R317" i="22"/>
  <c r="Q317" i="22"/>
  <c r="S316" i="22"/>
  <c r="R316" i="22"/>
  <c r="Q316" i="22"/>
  <c r="S315" i="22"/>
  <c r="R315" i="22"/>
  <c r="Q315" i="22"/>
  <c r="S314" i="22"/>
  <c r="R314" i="22"/>
  <c r="Q314" i="22"/>
  <c r="S313" i="22"/>
  <c r="R313" i="22"/>
  <c r="Q313" i="22"/>
  <c r="S312" i="22"/>
  <c r="R312" i="22"/>
  <c r="Q312" i="22"/>
  <c r="S311" i="22"/>
  <c r="R311" i="22"/>
  <c r="Q311" i="22"/>
  <c r="S310" i="22"/>
  <c r="R310" i="22"/>
  <c r="Q310" i="22"/>
  <c r="S309" i="22"/>
  <c r="R309" i="22"/>
  <c r="Q309" i="22"/>
  <c r="S308" i="22"/>
  <c r="R308" i="22"/>
  <c r="Q308" i="22"/>
  <c r="S307" i="22"/>
  <c r="R307" i="22"/>
  <c r="Q307" i="22"/>
  <c r="R306" i="22"/>
  <c r="Q306" i="22"/>
  <c r="R305" i="22"/>
  <c r="Q305" i="22"/>
  <c r="S305" i="22"/>
  <c r="R304" i="22"/>
  <c r="Q304" i="22"/>
  <c r="R303" i="22"/>
  <c r="Q303" i="22"/>
  <c r="S303" i="22"/>
  <c r="R302" i="22"/>
  <c r="Q302" i="22"/>
  <c r="R301" i="22"/>
  <c r="Q301" i="22"/>
  <c r="S301" i="22"/>
  <c r="R300" i="22"/>
  <c r="Q300" i="22"/>
  <c r="R299" i="22"/>
  <c r="Q299" i="22"/>
  <c r="S299" i="22"/>
  <c r="R298" i="22"/>
  <c r="Q298" i="22"/>
  <c r="R297" i="22"/>
  <c r="Q297" i="22"/>
  <c r="S297" i="22"/>
  <c r="R296" i="22"/>
  <c r="Q296" i="22"/>
  <c r="R295" i="22"/>
  <c r="Q295" i="22"/>
  <c r="S295" i="22"/>
  <c r="R294" i="22"/>
  <c r="Q294" i="22"/>
  <c r="R293" i="22"/>
  <c r="Q293" i="22"/>
  <c r="S293" i="22"/>
  <c r="R292" i="22"/>
  <c r="Q292" i="22"/>
  <c r="R291" i="22"/>
  <c r="Q291" i="22"/>
  <c r="S291" i="22"/>
  <c r="R290" i="22"/>
  <c r="Q290" i="22"/>
  <c r="R289" i="22"/>
  <c r="Q289" i="22"/>
  <c r="S289" i="22"/>
  <c r="R288" i="22"/>
  <c r="Q288" i="22"/>
  <c r="R287" i="22"/>
  <c r="Q287" i="22"/>
  <c r="S287" i="22"/>
  <c r="R286" i="22"/>
  <c r="Q286" i="22"/>
  <c r="R285" i="22"/>
  <c r="Q285" i="22"/>
  <c r="S285" i="22"/>
  <c r="R284" i="22"/>
  <c r="Q284" i="22"/>
  <c r="R283" i="22"/>
  <c r="Q283" i="22"/>
  <c r="S283" i="22"/>
  <c r="R282" i="22"/>
  <c r="Q282" i="22"/>
  <c r="R281" i="22"/>
  <c r="Q281" i="22"/>
  <c r="S281" i="22"/>
  <c r="R280" i="22"/>
  <c r="Q280" i="22"/>
  <c r="R279" i="22"/>
  <c r="Q279" i="22"/>
  <c r="S279" i="22"/>
  <c r="R278" i="22"/>
  <c r="Q278" i="22"/>
  <c r="R277" i="22"/>
  <c r="Q277" i="22"/>
  <c r="S277" i="22"/>
  <c r="R276" i="22"/>
  <c r="Q276" i="22"/>
  <c r="R275" i="22"/>
  <c r="Q275" i="22"/>
  <c r="S275" i="22"/>
  <c r="R274" i="22"/>
  <c r="Q274" i="22"/>
  <c r="R273" i="22"/>
  <c r="Q273" i="22"/>
  <c r="S273" i="22"/>
  <c r="R272" i="22"/>
  <c r="Q272" i="22"/>
  <c r="R271" i="22"/>
  <c r="Q271" i="22"/>
  <c r="S271" i="22"/>
  <c r="R270" i="22"/>
  <c r="Q270" i="22"/>
  <c r="R269" i="22"/>
  <c r="Q269" i="22"/>
  <c r="S269" i="22"/>
  <c r="R268" i="22"/>
  <c r="Q268" i="22"/>
  <c r="R267" i="22"/>
  <c r="Q267" i="22"/>
  <c r="S267" i="22"/>
  <c r="R266" i="22"/>
  <c r="Q266" i="22"/>
  <c r="S266" i="22"/>
  <c r="R265" i="22"/>
  <c r="Q265" i="22"/>
  <c r="S265" i="22"/>
  <c r="R264" i="22"/>
  <c r="Q264" i="22"/>
  <c r="R263" i="22"/>
  <c r="Q263" i="22"/>
  <c r="S263" i="22"/>
  <c r="R262" i="22"/>
  <c r="Q262" i="22"/>
  <c r="S262" i="22"/>
  <c r="R261" i="22"/>
  <c r="Q261" i="22"/>
  <c r="S261" i="22"/>
  <c r="R260" i="22"/>
  <c r="Q260" i="22"/>
  <c r="S260" i="22"/>
  <c r="R259" i="22"/>
  <c r="Q259" i="22"/>
  <c r="S259" i="22"/>
  <c r="R258" i="22"/>
  <c r="Q258" i="22"/>
  <c r="S258" i="22"/>
  <c r="R257" i="22"/>
  <c r="Q257" i="22"/>
  <c r="S257" i="22"/>
  <c r="R256" i="22"/>
  <c r="Q256" i="22"/>
  <c r="S256" i="22"/>
  <c r="R255" i="22"/>
  <c r="Q255" i="22"/>
  <c r="S255" i="22"/>
  <c r="R254" i="22"/>
  <c r="Q254" i="22"/>
  <c r="S254" i="22"/>
  <c r="R253" i="22"/>
  <c r="Q253" i="22"/>
  <c r="S253" i="22"/>
  <c r="R252" i="22"/>
  <c r="Q252" i="22"/>
  <c r="S252" i="22"/>
  <c r="R251" i="22"/>
  <c r="Q251" i="22"/>
  <c r="S251" i="22"/>
  <c r="R250" i="22"/>
  <c r="Q250" i="22"/>
  <c r="S250" i="22"/>
  <c r="R249" i="22"/>
  <c r="Q249" i="22"/>
  <c r="S249" i="22"/>
  <c r="R248" i="22"/>
  <c r="Q248" i="22"/>
  <c r="S248" i="22"/>
  <c r="R247" i="22"/>
  <c r="Q247" i="22"/>
  <c r="S247" i="22"/>
  <c r="R246" i="22"/>
  <c r="Q246" i="22"/>
  <c r="S246" i="22"/>
  <c r="R245" i="22"/>
  <c r="Q245" i="22"/>
  <c r="S245" i="22"/>
  <c r="R244" i="22"/>
  <c r="Q244" i="22"/>
  <c r="S244" i="22"/>
  <c r="R243" i="22"/>
  <c r="Q243" i="22"/>
  <c r="S243" i="22"/>
  <c r="R242" i="22"/>
  <c r="Q242" i="22"/>
  <c r="S242" i="22"/>
  <c r="R241" i="22"/>
  <c r="Q241" i="22"/>
  <c r="S241" i="22"/>
  <c r="R240" i="22"/>
  <c r="Q240" i="22"/>
  <c r="S240" i="22"/>
  <c r="R239" i="22"/>
  <c r="Q239" i="22"/>
  <c r="S239" i="22"/>
  <c r="R238" i="22"/>
  <c r="Q238" i="22"/>
  <c r="S238" i="22"/>
  <c r="R237" i="22"/>
  <c r="Q237" i="22"/>
  <c r="S237" i="22"/>
  <c r="R236" i="22"/>
  <c r="Q236" i="22"/>
  <c r="S236" i="22"/>
  <c r="R235" i="22"/>
  <c r="Q235" i="22"/>
  <c r="S235" i="22"/>
  <c r="R234" i="22"/>
  <c r="Q234" i="22"/>
  <c r="S234" i="22"/>
  <c r="R233" i="22"/>
  <c r="Q233" i="22"/>
  <c r="S233" i="22"/>
  <c r="R232" i="22"/>
  <c r="Q232" i="22"/>
  <c r="S232" i="22"/>
  <c r="R231" i="22"/>
  <c r="Q231" i="22"/>
  <c r="S231" i="22"/>
  <c r="R230" i="22"/>
  <c r="Q230" i="22"/>
  <c r="S230" i="22"/>
  <c r="R229" i="22"/>
  <c r="Q229" i="22"/>
  <c r="S229" i="22"/>
  <c r="R228" i="22"/>
  <c r="Q228" i="22"/>
  <c r="S228" i="22"/>
  <c r="R227" i="22"/>
  <c r="Q227" i="22"/>
  <c r="S227" i="22"/>
  <c r="R226" i="22"/>
  <c r="Q226" i="22"/>
  <c r="S226" i="22"/>
  <c r="R225" i="22"/>
  <c r="Q225" i="22"/>
  <c r="S225" i="22"/>
  <c r="R224" i="22"/>
  <c r="Q224" i="22"/>
  <c r="S224" i="22"/>
  <c r="R223" i="22"/>
  <c r="Q223" i="22"/>
  <c r="S223" i="22"/>
  <c r="R222" i="22"/>
  <c r="Q222" i="22"/>
  <c r="S222" i="22"/>
  <c r="R221" i="22"/>
  <c r="Q221" i="22"/>
  <c r="S221" i="22"/>
  <c r="R220" i="22"/>
  <c r="Q220" i="22"/>
  <c r="S220" i="22"/>
  <c r="R219" i="22"/>
  <c r="Q219" i="22"/>
  <c r="S219" i="22"/>
  <c r="R218" i="22"/>
  <c r="Q218" i="22"/>
  <c r="S218" i="22"/>
  <c r="R217" i="22"/>
  <c r="Q217" i="22"/>
  <c r="S217" i="22"/>
  <c r="R216" i="22"/>
  <c r="Q216" i="22"/>
  <c r="S216" i="22"/>
  <c r="R215" i="22"/>
  <c r="Q215" i="22"/>
  <c r="S215" i="22"/>
  <c r="R214" i="22"/>
  <c r="Q214" i="22"/>
  <c r="S214" i="22"/>
  <c r="R213" i="22"/>
  <c r="Q213" i="22"/>
  <c r="S213" i="22"/>
  <c r="R212" i="22"/>
  <c r="Q212" i="22"/>
  <c r="S212" i="22"/>
  <c r="R211" i="22"/>
  <c r="Q211" i="22"/>
  <c r="S211" i="22"/>
  <c r="R210" i="22"/>
  <c r="Q210" i="22"/>
  <c r="S210" i="22"/>
  <c r="R209" i="22"/>
  <c r="Q209" i="22"/>
  <c r="S209" i="22"/>
  <c r="R208" i="22"/>
  <c r="Q208" i="22"/>
  <c r="S208" i="22"/>
  <c r="R207" i="22"/>
  <c r="Q207" i="22"/>
  <c r="S207" i="22"/>
  <c r="R206" i="22"/>
  <c r="Q206" i="22"/>
  <c r="S206" i="22"/>
  <c r="R205" i="22"/>
  <c r="Q205" i="22"/>
  <c r="S205" i="22"/>
  <c r="R204" i="22"/>
  <c r="Q204" i="22"/>
  <c r="S204" i="22"/>
  <c r="R203" i="22"/>
  <c r="Q203" i="22"/>
  <c r="S203" i="22"/>
  <c r="R202" i="22"/>
  <c r="Q202" i="22"/>
  <c r="S202" i="22"/>
  <c r="R201" i="22"/>
  <c r="Q201" i="22"/>
  <c r="S201" i="22"/>
  <c r="R200" i="22"/>
  <c r="Q200" i="22"/>
  <c r="S200" i="22"/>
  <c r="R199" i="22"/>
  <c r="Q199" i="22"/>
  <c r="S199" i="22"/>
  <c r="R198" i="22"/>
  <c r="Q198" i="22"/>
  <c r="S198" i="22"/>
  <c r="R197" i="22"/>
  <c r="Q197" i="22"/>
  <c r="S197" i="22"/>
  <c r="R196" i="22"/>
  <c r="Q196" i="22"/>
  <c r="R195" i="22"/>
  <c r="Q195" i="22"/>
  <c r="S195" i="22"/>
  <c r="R194" i="22"/>
  <c r="Q194" i="22"/>
  <c r="S194" i="22"/>
  <c r="R193" i="22"/>
  <c r="Q193" i="22"/>
  <c r="S193" i="22"/>
  <c r="R192" i="22"/>
  <c r="Q192" i="22"/>
  <c r="R191" i="22"/>
  <c r="Q191" i="22"/>
  <c r="S191" i="22"/>
  <c r="R190" i="22"/>
  <c r="Q190" i="22"/>
  <c r="S190" i="22"/>
  <c r="R189" i="22"/>
  <c r="Q189" i="22"/>
  <c r="S189" i="22"/>
  <c r="R188" i="22"/>
  <c r="Q188" i="22"/>
  <c r="R187" i="22"/>
  <c r="Q187" i="22"/>
  <c r="S187" i="22"/>
  <c r="R186" i="22"/>
  <c r="Q186" i="22"/>
  <c r="S186" i="22"/>
  <c r="R185" i="22"/>
  <c r="Q185" i="22"/>
  <c r="S185" i="22"/>
  <c r="R184" i="22"/>
  <c r="Q184" i="22"/>
  <c r="R183" i="22"/>
  <c r="Q183" i="22"/>
  <c r="S183" i="22"/>
  <c r="R182" i="22"/>
  <c r="Q182" i="22"/>
  <c r="S182" i="22"/>
  <c r="R181" i="22"/>
  <c r="Q181" i="22"/>
  <c r="S181" i="22"/>
  <c r="R180" i="22"/>
  <c r="Q180" i="22"/>
  <c r="S180" i="22"/>
  <c r="R179" i="22"/>
  <c r="Q179" i="22"/>
  <c r="R178" i="22"/>
  <c r="Q178" i="22"/>
  <c r="S178" i="22"/>
  <c r="R177" i="22"/>
  <c r="Q177" i="22"/>
  <c r="S177" i="22"/>
  <c r="R176" i="22"/>
  <c r="Q176" i="22"/>
  <c r="S176" i="22"/>
  <c r="R175" i="22"/>
  <c r="Q175" i="22"/>
  <c r="S175" i="22"/>
  <c r="R174" i="22"/>
  <c r="Q174" i="22"/>
  <c r="R173" i="22"/>
  <c r="Q173" i="22"/>
  <c r="S173" i="22"/>
  <c r="R172" i="22"/>
  <c r="Q172" i="22"/>
  <c r="R171" i="22"/>
  <c r="Q171" i="22"/>
  <c r="S171" i="22"/>
  <c r="R170" i="22"/>
  <c r="Q170" i="22"/>
  <c r="R169" i="22"/>
  <c r="Q169" i="22"/>
  <c r="S169" i="22"/>
  <c r="R168" i="22"/>
  <c r="Q168" i="22"/>
  <c r="R167" i="22"/>
  <c r="Q167" i="22"/>
  <c r="S167" i="22"/>
  <c r="R166" i="22"/>
  <c r="Q166" i="22"/>
  <c r="R165" i="22"/>
  <c r="Q165" i="22"/>
  <c r="S165" i="22"/>
  <c r="R164" i="22"/>
  <c r="Q164" i="22"/>
  <c r="R163" i="22"/>
  <c r="Q163" i="22"/>
  <c r="S163" i="22"/>
  <c r="R162" i="22"/>
  <c r="Q162" i="22"/>
  <c r="R161" i="22"/>
  <c r="Q161" i="22"/>
  <c r="S161" i="22"/>
  <c r="R160" i="22"/>
  <c r="Q160" i="22"/>
  <c r="R159" i="22"/>
  <c r="Q159" i="22"/>
  <c r="S159" i="22"/>
  <c r="R158" i="22"/>
  <c r="Q158" i="22"/>
  <c r="S158" i="22"/>
  <c r="R157" i="22"/>
  <c r="Q157" i="22"/>
  <c r="S157" i="22"/>
  <c r="R156" i="22"/>
  <c r="Q156" i="22"/>
  <c r="S156" i="22"/>
  <c r="R155" i="22"/>
  <c r="Q155" i="22"/>
  <c r="S155" i="22"/>
  <c r="R154" i="22"/>
  <c r="Q154" i="22"/>
  <c r="S154" i="22"/>
  <c r="R153" i="22"/>
  <c r="Q153" i="22"/>
  <c r="S153" i="22"/>
  <c r="R152" i="22"/>
  <c r="Q152" i="22"/>
  <c r="S152" i="22"/>
  <c r="R151" i="22"/>
  <c r="Q151" i="22"/>
  <c r="S151" i="22"/>
  <c r="R150" i="22"/>
  <c r="Q150" i="22"/>
  <c r="S150" i="22"/>
  <c r="R149" i="22"/>
  <c r="Q149" i="22"/>
  <c r="S149" i="22"/>
  <c r="R148" i="22"/>
  <c r="Q148" i="22"/>
  <c r="S148" i="22"/>
  <c r="R147" i="22"/>
  <c r="Q147" i="22"/>
  <c r="S147" i="22"/>
  <c r="R146" i="22"/>
  <c r="Q146" i="22"/>
  <c r="S146" i="22"/>
  <c r="R145" i="22"/>
  <c r="Q145" i="22"/>
  <c r="S145" i="22"/>
  <c r="R144" i="22"/>
  <c r="Q144" i="22"/>
  <c r="S144" i="22"/>
  <c r="R143" i="22"/>
  <c r="Q143" i="22"/>
  <c r="S143" i="22"/>
  <c r="R142" i="22"/>
  <c r="Q142" i="22"/>
  <c r="S142" i="22"/>
  <c r="R141" i="22"/>
  <c r="Q141" i="22"/>
  <c r="S141" i="22"/>
  <c r="R140" i="22"/>
  <c r="Q140" i="22"/>
  <c r="S140" i="22"/>
  <c r="R139" i="22"/>
  <c r="Q139" i="22"/>
  <c r="S139" i="22"/>
  <c r="R138" i="22"/>
  <c r="Q138" i="22"/>
  <c r="S138" i="22"/>
  <c r="R137" i="22"/>
  <c r="Q137" i="22"/>
  <c r="S137" i="22"/>
  <c r="R136" i="22"/>
  <c r="Q136" i="22"/>
  <c r="S136" i="22"/>
  <c r="R135" i="22"/>
  <c r="Q135" i="22"/>
  <c r="S135" i="22"/>
  <c r="R134" i="22"/>
  <c r="Q134" i="22"/>
  <c r="S134" i="22"/>
  <c r="R133" i="22"/>
  <c r="Q133" i="22"/>
  <c r="S133" i="22"/>
  <c r="R132" i="22"/>
  <c r="Q132" i="22"/>
  <c r="S132" i="22"/>
  <c r="R131" i="22"/>
  <c r="Q131" i="22"/>
  <c r="S131" i="22"/>
  <c r="R130" i="22"/>
  <c r="Q130" i="22"/>
  <c r="S130" i="22"/>
  <c r="R129" i="22"/>
  <c r="Q129" i="22"/>
  <c r="S129" i="22"/>
  <c r="R128" i="22"/>
  <c r="Q128" i="22"/>
  <c r="S128" i="22"/>
  <c r="R127" i="22"/>
  <c r="Q127" i="22"/>
  <c r="S127" i="22"/>
  <c r="R126" i="22"/>
  <c r="Q126" i="22"/>
  <c r="S126" i="22"/>
  <c r="R125" i="22"/>
  <c r="Q125" i="22"/>
  <c r="S125" i="22"/>
  <c r="R124" i="22"/>
  <c r="Q124" i="22"/>
  <c r="S124" i="22"/>
  <c r="R123" i="22"/>
  <c r="Q123" i="22"/>
  <c r="S123" i="22"/>
  <c r="R122" i="22"/>
  <c r="Q122" i="22"/>
  <c r="S122" i="22"/>
  <c r="R121" i="22"/>
  <c r="Q121" i="22"/>
  <c r="S121" i="22"/>
  <c r="R120" i="22"/>
  <c r="Q120" i="22"/>
  <c r="S120" i="22"/>
  <c r="R119" i="22"/>
  <c r="Q119" i="22"/>
  <c r="S119" i="22"/>
  <c r="R118" i="22"/>
  <c r="Q118" i="22"/>
  <c r="S118" i="22"/>
  <c r="R117" i="22"/>
  <c r="Q117" i="22"/>
  <c r="S117" i="22"/>
  <c r="R116" i="22"/>
  <c r="Q116" i="22"/>
  <c r="S116" i="22"/>
  <c r="R115" i="22"/>
  <c r="Q115" i="22"/>
  <c r="S115" i="22"/>
  <c r="R114" i="22"/>
  <c r="Q114" i="22"/>
  <c r="S114" i="22"/>
  <c r="R113" i="22"/>
  <c r="Q113" i="22"/>
  <c r="S113" i="22"/>
  <c r="R112" i="22"/>
  <c r="Q112" i="22"/>
  <c r="S112" i="22"/>
  <c r="R111" i="22"/>
  <c r="Q111" i="22"/>
  <c r="S111" i="22"/>
  <c r="R110" i="22"/>
  <c r="Q110" i="22"/>
  <c r="S110" i="22"/>
  <c r="R109" i="22"/>
  <c r="Q109" i="22"/>
  <c r="S109" i="22"/>
  <c r="R108" i="22"/>
  <c r="Q108" i="22"/>
  <c r="S108" i="22"/>
  <c r="R107" i="22"/>
  <c r="Q107" i="22"/>
  <c r="S107" i="22"/>
  <c r="R106" i="22"/>
  <c r="Q106" i="22"/>
  <c r="S106" i="22"/>
  <c r="R105" i="22"/>
  <c r="Q105" i="22"/>
  <c r="S105" i="22"/>
  <c r="R104" i="22"/>
  <c r="Q104" i="22"/>
  <c r="S104" i="22"/>
  <c r="R103" i="22"/>
  <c r="Q103" i="22"/>
  <c r="S103" i="22"/>
  <c r="R102" i="22"/>
  <c r="Q102" i="22"/>
  <c r="S102" i="22"/>
  <c r="R101" i="22"/>
  <c r="Q101" i="22"/>
  <c r="S101" i="22"/>
  <c r="R100" i="22"/>
  <c r="Q100" i="22"/>
  <c r="S100" i="22"/>
  <c r="R99" i="22"/>
  <c r="Q99" i="22"/>
  <c r="S99" i="22"/>
  <c r="R98" i="22"/>
  <c r="Q98" i="22"/>
  <c r="S98" i="22"/>
  <c r="R97" i="22"/>
  <c r="Q97" i="22"/>
  <c r="S97" i="22"/>
  <c r="R96" i="22"/>
  <c r="Q96" i="22"/>
  <c r="S96" i="22"/>
  <c r="R95" i="22"/>
  <c r="Q95" i="22"/>
  <c r="S95" i="22"/>
  <c r="R94" i="22"/>
  <c r="Q94" i="22"/>
  <c r="S94" i="22"/>
  <c r="R93" i="22"/>
  <c r="Q93" i="22"/>
  <c r="S93" i="22"/>
  <c r="R92" i="22"/>
  <c r="Q92" i="22"/>
  <c r="S92" i="22"/>
  <c r="R91" i="22"/>
  <c r="Q91" i="22"/>
  <c r="S91" i="22"/>
  <c r="R90" i="22"/>
  <c r="Q90" i="22"/>
  <c r="S90" i="22"/>
  <c r="R89" i="22"/>
  <c r="Q89" i="22"/>
  <c r="S89" i="22"/>
  <c r="R88" i="22"/>
  <c r="Q88" i="22"/>
  <c r="S88" i="22"/>
  <c r="R87" i="22"/>
  <c r="Q87" i="22"/>
  <c r="S87" i="22"/>
  <c r="R86" i="22"/>
  <c r="Q86" i="22"/>
  <c r="S86" i="22"/>
  <c r="R85" i="22"/>
  <c r="Q85" i="22"/>
  <c r="S85" i="22"/>
  <c r="R84" i="22"/>
  <c r="Q84" i="22"/>
  <c r="S84" i="22"/>
  <c r="R83" i="22"/>
  <c r="Q83" i="22"/>
  <c r="S83" i="22"/>
  <c r="R82" i="22"/>
  <c r="Q82" i="22"/>
  <c r="S82" i="22"/>
  <c r="R81" i="22"/>
  <c r="Q81" i="22"/>
  <c r="S81" i="22"/>
  <c r="R80" i="22"/>
  <c r="Q80" i="22"/>
  <c r="S80" i="22"/>
  <c r="R79" i="22"/>
  <c r="Q79" i="22"/>
  <c r="S79" i="22"/>
  <c r="R78" i="22"/>
  <c r="Q78" i="22"/>
  <c r="S78" i="22"/>
  <c r="R77" i="22"/>
  <c r="Q77" i="22"/>
  <c r="S77" i="22"/>
  <c r="R76" i="22"/>
  <c r="Q76" i="22"/>
  <c r="S76" i="22"/>
  <c r="R75" i="22"/>
  <c r="Q75" i="22"/>
  <c r="S75" i="22"/>
  <c r="R74" i="22"/>
  <c r="Q74" i="22"/>
  <c r="S74" i="22"/>
  <c r="R73" i="22"/>
  <c r="Q73" i="22"/>
  <c r="S73" i="22"/>
  <c r="R72" i="22"/>
  <c r="Q72" i="22"/>
  <c r="S72" i="22"/>
  <c r="R71" i="22"/>
  <c r="Q71" i="22"/>
  <c r="S71" i="22"/>
  <c r="R70" i="22"/>
  <c r="Q70" i="22"/>
  <c r="S70" i="22"/>
  <c r="R69" i="22"/>
  <c r="Q69" i="22"/>
  <c r="S69" i="22"/>
  <c r="R68" i="22"/>
  <c r="Q68" i="22"/>
  <c r="S68" i="22"/>
  <c r="R67" i="22"/>
  <c r="Q67" i="22"/>
  <c r="S67" i="22"/>
  <c r="R66" i="22"/>
  <c r="Q66" i="22"/>
  <c r="S66" i="22"/>
  <c r="R65" i="22"/>
  <c r="Q65" i="22"/>
  <c r="S65" i="22"/>
  <c r="R64" i="22"/>
  <c r="Q64" i="22"/>
  <c r="S64" i="22"/>
  <c r="R63" i="22"/>
  <c r="Q63" i="22"/>
  <c r="S63" i="22"/>
  <c r="R62" i="22"/>
  <c r="Q62" i="22"/>
  <c r="S62" i="22"/>
  <c r="R61" i="22"/>
  <c r="Q61" i="22"/>
  <c r="S61" i="22"/>
  <c r="R60" i="22"/>
  <c r="Q60" i="22"/>
  <c r="S60" i="22"/>
  <c r="R59" i="22"/>
  <c r="Q59" i="22"/>
  <c r="S59" i="22"/>
  <c r="R58" i="22"/>
  <c r="Q58" i="22"/>
  <c r="S58" i="22"/>
  <c r="R57" i="22"/>
  <c r="Q57" i="22"/>
  <c r="S57" i="22"/>
  <c r="R56" i="22"/>
  <c r="Q56" i="22"/>
  <c r="S56" i="22"/>
  <c r="R55" i="22"/>
  <c r="Q55" i="22"/>
  <c r="S55" i="22"/>
  <c r="R54" i="22"/>
  <c r="Q54" i="22"/>
  <c r="S54" i="22"/>
  <c r="R53" i="22"/>
  <c r="Q53" i="22"/>
  <c r="S53" i="22"/>
  <c r="R52" i="22"/>
  <c r="Q52" i="22"/>
  <c r="S52" i="22"/>
  <c r="R51" i="22"/>
  <c r="Q51" i="22"/>
  <c r="S51" i="22"/>
  <c r="R50" i="22"/>
  <c r="Q50" i="22"/>
  <c r="S50" i="22"/>
  <c r="R49" i="22"/>
  <c r="Q49" i="22"/>
  <c r="S49" i="22"/>
  <c r="R48" i="22"/>
  <c r="Q48" i="22"/>
  <c r="S48" i="22"/>
  <c r="R47" i="22"/>
  <c r="Q47" i="22"/>
  <c r="S47" i="22"/>
  <c r="R46" i="22"/>
  <c r="Q46" i="22"/>
  <c r="S46" i="22"/>
  <c r="R45" i="22"/>
  <c r="Q45" i="22"/>
  <c r="S45" i="22"/>
  <c r="R44" i="22"/>
  <c r="Q44" i="22"/>
  <c r="S44" i="22"/>
  <c r="R43" i="22"/>
  <c r="Q43" i="22"/>
  <c r="S43" i="22"/>
  <c r="R42" i="22"/>
  <c r="Q42" i="22"/>
  <c r="S42" i="22"/>
  <c r="R41" i="22"/>
  <c r="Q41" i="22"/>
  <c r="S41" i="22"/>
  <c r="R40" i="22"/>
  <c r="Q40" i="22"/>
  <c r="S40" i="22"/>
  <c r="R39" i="22"/>
  <c r="Q39" i="22"/>
  <c r="S39" i="22"/>
  <c r="R38" i="22"/>
  <c r="Q38" i="22"/>
  <c r="S38" i="22"/>
  <c r="R37" i="22"/>
  <c r="Q37" i="22"/>
  <c r="S37" i="22"/>
  <c r="R36" i="22"/>
  <c r="Q36" i="22"/>
  <c r="S36" i="22"/>
  <c r="R35" i="22"/>
  <c r="Q35" i="22"/>
  <c r="S35" i="22"/>
  <c r="R34" i="22"/>
  <c r="Q34" i="22"/>
  <c r="S34" i="22"/>
  <c r="R33" i="22"/>
  <c r="Q33" i="22"/>
  <c r="S33" i="22"/>
  <c r="R32" i="22"/>
  <c r="Q32" i="22"/>
  <c r="S32" i="22"/>
  <c r="R31" i="22"/>
  <c r="Q31" i="22"/>
  <c r="S31" i="22"/>
  <c r="R30" i="22"/>
  <c r="Q30" i="22"/>
  <c r="R29" i="22"/>
  <c r="Q29" i="22"/>
  <c r="S29" i="22"/>
  <c r="R28" i="22"/>
  <c r="Q28" i="22"/>
  <c r="S28" i="22"/>
  <c r="R27" i="22"/>
  <c r="Q27" i="22"/>
  <c r="S27" i="22"/>
  <c r="R26" i="22"/>
  <c r="Q26" i="22"/>
  <c r="S26" i="22"/>
  <c r="R25" i="22"/>
  <c r="Q25" i="22"/>
  <c r="S25" i="22"/>
  <c r="R24" i="22"/>
  <c r="Q24" i="22"/>
  <c r="S24" i="22"/>
  <c r="R23" i="22"/>
  <c r="Q23" i="22"/>
  <c r="S23" i="22"/>
  <c r="R22" i="22"/>
  <c r="Q22" i="22"/>
  <c r="S22" i="22"/>
  <c r="R21" i="22"/>
  <c r="Q21" i="22"/>
  <c r="S21" i="22"/>
  <c r="R20" i="22"/>
  <c r="Q20" i="22"/>
  <c r="S20" i="22"/>
  <c r="R19" i="22"/>
  <c r="Q19" i="22"/>
  <c r="S19" i="22"/>
  <c r="R18" i="22"/>
  <c r="Q18" i="22"/>
  <c r="S18" i="22"/>
  <c r="R17" i="22"/>
  <c r="Q17" i="22"/>
  <c r="S17" i="22"/>
  <c r="R16" i="22"/>
  <c r="Q16" i="22"/>
  <c r="S16" i="22"/>
  <c r="R15" i="22"/>
  <c r="Q15" i="22"/>
  <c r="S15" i="22"/>
  <c r="R14" i="22"/>
  <c r="Q14" i="22"/>
  <c r="S14" i="22"/>
  <c r="R13" i="22"/>
  <c r="Q13" i="22"/>
  <c r="S13" i="22"/>
  <c r="R12" i="22"/>
  <c r="Q12" i="22"/>
  <c r="S12" i="22"/>
  <c r="R11" i="22"/>
  <c r="Q11" i="22"/>
  <c r="S11" i="22"/>
  <c r="R10" i="22"/>
  <c r="Q10" i="22"/>
  <c r="S10" i="22"/>
  <c r="R9" i="22"/>
  <c r="Q9" i="22"/>
  <c r="S9" i="22"/>
  <c r="R8" i="22"/>
  <c r="Q8" i="22"/>
  <c r="S8" i="22"/>
  <c r="T354" i="22" l="1"/>
  <c r="R354" i="22"/>
  <c r="Q354" i="22"/>
  <c r="S30" i="22"/>
  <c r="S264" i="22"/>
  <c r="S270" i="22"/>
  <c r="S274" i="22"/>
  <c r="S278" i="22"/>
  <c r="S282" i="22"/>
  <c r="S286" i="22"/>
  <c r="S290" i="22"/>
  <c r="S294" i="22"/>
  <c r="S298" i="22"/>
  <c r="S302" i="22"/>
  <c r="S306" i="22"/>
  <c r="S160" i="22"/>
  <c r="S162" i="22"/>
  <c r="S164" i="22"/>
  <c r="S166" i="22"/>
  <c r="S168" i="22"/>
  <c r="S170" i="22"/>
  <c r="S172" i="22"/>
  <c r="S174" i="22"/>
  <c r="S179" i="22"/>
  <c r="S184" i="22"/>
  <c r="S188" i="22"/>
  <c r="S192" i="22"/>
  <c r="S196" i="22"/>
  <c r="S268" i="22"/>
  <c r="S272" i="22"/>
  <c r="S276" i="22"/>
  <c r="S280" i="22"/>
  <c r="S284" i="22"/>
  <c r="S288" i="22"/>
  <c r="S292" i="22"/>
  <c r="S296" i="22"/>
  <c r="S300" i="22"/>
  <c r="S304" i="2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3DFF005-BC4B-41A8-A9B0-C966FD9AFAF4}" odcFile="C:\Users\acalzado\Downloads\query (7).iqy" keepAlive="1" name="query (7)112211211" type="5" refreshedVersion="8" minRefreshableVersion="3" saveData="1">
    <dbPr connection="Provider=Microsoft.Office.List.OLEDB.2.0;Data Source=&quot;&quot;;ApplicationName=Excel;Version=12.0.0.0" command="&lt;LIST&gt;&lt;VIEWGUID&gt;44DAD989-76AC-42F2-B5F2-610376B778FB&lt;/VIEWGUID&gt;&lt;LISTNAME&gt;55f2f847-02a0-4441-827f-fbe727441a8e&lt;/LISTNAME&gt;&lt;LISTWEB&gt;https://inapvirtual.sharepoint.com/sites/RequisicionesINAP/_vti_bin&lt;/LISTWEB&gt;&lt;LISTSUBWEB&gt;&lt;/LISTSUBWEB&gt;&lt;ROOTFOLDER&gt;&lt;/ROOTFOLDER&gt;&lt;/LIST&gt;" commandType="5"/>
  </connection>
</connections>
</file>

<file path=xl/sharedStrings.xml><?xml version="1.0" encoding="utf-8"?>
<sst xmlns="http://schemas.openxmlformats.org/spreadsheetml/2006/main" count="1346" uniqueCount="496">
  <si>
    <t>INSTITUTO NACIONAL DE ADMINISTRACION PUBLICA</t>
  </si>
  <si>
    <t>INAP</t>
  </si>
  <si>
    <t xml:space="preserve">INVENTARIO DE ALMACEN </t>
  </si>
  <si>
    <t>NO.</t>
  </si>
  <si>
    <t>DESCRIPCION</t>
  </si>
  <si>
    <t>COSTO DEL MERCADO</t>
  </si>
  <si>
    <t>CUENTA PRESUPUESTARIA</t>
  </si>
  <si>
    <t>COMPRA/DONACION</t>
  </si>
  <si>
    <t>DESCRIPCION2</t>
  </si>
  <si>
    <t>UBICACIÓN</t>
  </si>
  <si>
    <t>BANDEJA ESCRITORIO AHUMADA (Plástica).</t>
  </si>
  <si>
    <t>2.3.9.2.01</t>
  </si>
  <si>
    <t>COMPRA</t>
  </si>
  <si>
    <t>DESCARGAR</t>
  </si>
  <si>
    <t>G</t>
  </si>
  <si>
    <t xml:space="preserve">ABSORBENTE DE HUMEDAD </t>
  </si>
  <si>
    <t>2.3.7.2.99</t>
  </si>
  <si>
    <t>J</t>
  </si>
  <si>
    <t>AGUA (BOTELLITAS POR UNIDADES)</t>
  </si>
  <si>
    <t>2.3.1.1.01</t>
  </si>
  <si>
    <t>CENTRO</t>
  </si>
  <si>
    <t>ALCOHOL (Galones) 70%</t>
  </si>
  <si>
    <t>L</t>
  </si>
  <si>
    <t>AMBIENTADOR GLADE 6 OZ.</t>
  </si>
  <si>
    <t>AMBIENTADOR GLADE FRASCO DE CRISTAL PEQUEÑO</t>
  </si>
  <si>
    <t>AMBIENTADOR SPRAY GLADE 8 ONZA</t>
  </si>
  <si>
    <t>ATOMIZADOR</t>
  </si>
  <si>
    <t>AZÚCAR 5 LIBRAS</t>
  </si>
  <si>
    <t>AZÚCAR CREMA, FUNDA 10 lbs</t>
  </si>
  <si>
    <t>AZUCAR DE DIETA SPLENDA (UNIDAD)</t>
  </si>
  <si>
    <t xml:space="preserve">AZUCARERA DE METAL </t>
  </si>
  <si>
    <t>2.3.6.3.04</t>
  </si>
  <si>
    <t>A2P</t>
  </si>
  <si>
    <t>AZUCARERA DE PORCELANA BLANCA</t>
  </si>
  <si>
    <t>2.3.9.5.01</t>
  </si>
  <si>
    <t>BANDEJA DE METAL DE 3 NIVELES NEGRAS</t>
  </si>
  <si>
    <t>A</t>
  </si>
  <si>
    <t>Bandejas De Metal Para Escritorio 2/1 Negro</t>
  </si>
  <si>
    <t>YA NO SE RECIBE</t>
  </si>
  <si>
    <t>BANDEJAS DE PORCELANA RECTANGULAR BLANCA</t>
  </si>
  <si>
    <t xml:space="preserve">BANDEJAS PARA EVENTOS </t>
  </si>
  <si>
    <t>BANDERAS DE REPUBLICA DOMINICANA</t>
  </si>
  <si>
    <t xml:space="preserve">BANDERAS DEL INAP </t>
  </si>
  <si>
    <t xml:space="preserve">BANDERITAS PEQUEÑAS </t>
  </si>
  <si>
    <t>MAP, INFOTEP, UASD, MECYST, MEPYD Y HACIENDA</t>
  </si>
  <si>
    <t>BANDITAS DE GOMA (GOMITA) Cajas.</t>
  </si>
  <si>
    <t>BATERÍAS DURACELL 9V (PILAS)</t>
  </si>
  <si>
    <t>4 DETERIORADAS</t>
  </si>
  <si>
    <t>BATERÍAS DURACELL AA (PILAS)</t>
  </si>
  <si>
    <t xml:space="preserve">BATERÍAS DURACELL AAA (PILAS) </t>
  </si>
  <si>
    <t>BAYGON</t>
  </si>
  <si>
    <t xml:space="preserve">BOLAS ANTIESTRES COLOR AMARILLO </t>
  </si>
  <si>
    <t>2.3.9.8.0.2</t>
  </si>
  <si>
    <t xml:space="preserve">BOLD DE METAL </t>
  </si>
  <si>
    <t xml:space="preserve">BOLSA PLASTICAS TIPO CAMISETAS </t>
  </si>
  <si>
    <t>BOLSOS INAP</t>
  </si>
  <si>
    <t>2.3.2.2.01</t>
  </si>
  <si>
    <t>DONACION</t>
  </si>
  <si>
    <t>BORRADOR DE PIZARRA</t>
  </si>
  <si>
    <t>BORRAS DE LECHE PEQUEÑO</t>
  </si>
  <si>
    <t>BRILLO VERDE</t>
  </si>
  <si>
    <t xml:space="preserve">CABLE UTP CAT. 6 </t>
  </si>
  <si>
    <t>CAFÉ (UNIDAD)</t>
  </si>
  <si>
    <t>A4G</t>
  </si>
  <si>
    <t>CAFETERA ELECTRICA</t>
  </si>
  <si>
    <t>REQUIERE PRUEBA DE FUNCIONAMIENTO</t>
  </si>
  <si>
    <t>K</t>
  </si>
  <si>
    <t>CAMARA DE SEGURIDAD TVT</t>
  </si>
  <si>
    <t>2.3.9.9.0.4</t>
  </si>
  <si>
    <t xml:space="preserve">DIVISION ADMINISTRATIVA </t>
  </si>
  <si>
    <t>CANALETA DE PISO GRIS DE 2 M</t>
  </si>
  <si>
    <t>CARD PRINTER RIBBON ZC100/300 ZEBRA</t>
  </si>
  <si>
    <t>F</t>
  </si>
  <si>
    <t>CARPETA EJECUTIVA</t>
  </si>
  <si>
    <t>CARPETA 4 PULG CON TORNILLO</t>
  </si>
  <si>
    <t>E</t>
  </si>
  <si>
    <t>CARPETA DE 1 PULGADA (CARPETAS DE TRES ARGOLLAS)</t>
  </si>
  <si>
    <t>IZQ+C</t>
  </si>
  <si>
    <t>CARPETA DE 2 PULGADAS (CARPETAS DE TRES ARGOLLAS)</t>
  </si>
  <si>
    <t>CENTRO+C</t>
  </si>
  <si>
    <t>CARPETA DE 3 PULGADAS (CARPETAS DE TRES ARGOLLAS)</t>
  </si>
  <si>
    <t>C</t>
  </si>
  <si>
    <t xml:space="preserve">CARPETA DE ARCHIVO  1/2 " 3 HOYOS </t>
  </si>
  <si>
    <t>CARPETA DE CUERO CON ZIPER MOD.A4</t>
  </si>
  <si>
    <t>DICE ENC. JURIDICO SE GESTIONA CC</t>
  </si>
  <si>
    <t>CARPETA TAPA DURA PAN DE ORO PLATEADO 8½ X 11 INAP (UNIDAD)</t>
  </si>
  <si>
    <t>CARPETAS PLASTICAS 8½ X 11</t>
  </si>
  <si>
    <t>CARPETAS PLASTICAS 8½ X 14</t>
  </si>
  <si>
    <t xml:space="preserve">COLORES VARIADOS </t>
  </si>
  <si>
    <t>CARTÓN OPALINA LISO CORRUGADO 8½ X 11 BLANCO</t>
  </si>
  <si>
    <t xml:space="preserve">REVISAR </t>
  </si>
  <si>
    <t>IZQ+H</t>
  </si>
  <si>
    <t>CARTUCHO EPSON 504  (AMARILLO)</t>
  </si>
  <si>
    <t>DESCARGAR NO HAY IMPRESORA</t>
  </si>
  <si>
    <t>CARTUCHO EPSON 504 (AZUL)</t>
  </si>
  <si>
    <t>CARTUCHO EPSON 504 (NEGRO)</t>
  </si>
  <si>
    <t>CARTUCHO EPSON 504 (ROSADO)</t>
  </si>
  <si>
    <t>CARTULINA BLANCA</t>
  </si>
  <si>
    <t>CEPILLO DE PARED</t>
  </si>
  <si>
    <t>CERA PARA CONTAR /CUENTAS FÁCIL</t>
  </si>
  <si>
    <t>CHINCHETAS PAQUETE</t>
  </si>
  <si>
    <t xml:space="preserve">CINTA PARA IMPRESORA ZEBRA ZC-100
</t>
  </si>
  <si>
    <t>NO IDENTIFICADO</t>
  </si>
  <si>
    <t>CINTA PEGANTE TRANSPARENTE DE 2 X 90.</t>
  </si>
  <si>
    <t>CINTAS ADHESIVA 3/4 (CINTA PEQUEÑA)</t>
  </si>
  <si>
    <t>CLIPS BILLETERO (1 PULGADAS, 25MM) (Caja 12 Unidades)</t>
  </si>
  <si>
    <t>CLIPS BILLETERO (2 PULGADAS, 51MM) Unidad.</t>
  </si>
  <si>
    <t>CLIPS GRANDES (50MM) Caja de 100 Unidades.</t>
  </si>
  <si>
    <t>CLIPS PEQUEÑOS (33MM) Caja de 100 Unidades.</t>
  </si>
  <si>
    <t>CLORO</t>
  </si>
  <si>
    <t>L+K</t>
  </si>
  <si>
    <t>COMPENDIO LEY NO. 247-12</t>
  </si>
  <si>
    <t>H</t>
  </si>
  <si>
    <t>COPAS DE CRISTAL</t>
  </si>
  <si>
    <t>COPAS DE PLASTICOS PARA BRINDIS (PAQ. 6UDS)</t>
  </si>
  <si>
    <t>A3G</t>
  </si>
  <si>
    <t>CORRECTOR LIQUIDO CON ESCOBILLA.</t>
  </si>
  <si>
    <t>CORRECTOR LIQUIDO TIPO LÁPIZ (T/L)</t>
  </si>
  <si>
    <t>CREMORA 35 OZ PARA CAFE</t>
  </si>
  <si>
    <t>CUBETA PLASTICA 14LTS</t>
  </si>
  <si>
    <t>3 UN POCO DETERIORADAS</t>
  </si>
  <si>
    <t>CUCHARAS DE METAL</t>
  </si>
  <si>
    <t>CUCHARAS PLASTICAS</t>
  </si>
  <si>
    <t xml:space="preserve">CUCHARON METAL </t>
  </si>
  <si>
    <t>CUCHARON PLASTICO</t>
  </si>
  <si>
    <t>CUCHILLOS DE METAL</t>
  </si>
  <si>
    <t>DESGRASANTE LIQUIDO (GALON)</t>
  </si>
  <si>
    <t>DESINFECTANTE</t>
  </si>
  <si>
    <t>DISPENSADOR AUTOMATICO GLADE 6 OZ</t>
  </si>
  <si>
    <t>8 SE USARON Y 3 NUEVOS</t>
  </si>
  <si>
    <t>DISPENSADOR DE GEL ANTI BACTERIAL</t>
  </si>
  <si>
    <t>DISPENSADOR DE JABON LIQUIDO</t>
  </si>
  <si>
    <t xml:space="preserve">DISPENSADOR DE PAPEL BAÑO </t>
  </si>
  <si>
    <t>2.3.3.2.01</t>
  </si>
  <si>
    <t xml:space="preserve">DISPENSADOR MAS BASE PARA LIQUIDOS </t>
  </si>
  <si>
    <t>2.3.9.5.0.1</t>
  </si>
  <si>
    <t>USO DE EVENTOS INSTITUCIONAL</t>
  </si>
  <si>
    <t>DISPENSADOR VASO CONICO</t>
  </si>
  <si>
    <t>ENVASE METALICO (chafing dish)</t>
  </si>
  <si>
    <t>ESCOBA</t>
  </si>
  <si>
    <t>ESCOBILLÓN</t>
  </si>
  <si>
    <t>ESPIRALES 1/4" PARA ENCUADERNAR</t>
  </si>
  <si>
    <t>ESPIRALES 3/8" PARA ENCUADERNAR</t>
  </si>
  <si>
    <t>ESPIRALES 5/16" PARA ENCUADERNAR</t>
  </si>
  <si>
    <t xml:space="preserve">ESPIRALES SIN IDENTIFICACION </t>
  </si>
  <si>
    <t>ESPIRALES 7/16 " PARA ENCUADERNAR</t>
  </si>
  <si>
    <t>ESPIRALES DE 12 MM PARA ENCUADERNAR</t>
  </si>
  <si>
    <t>ETIQUETAS CD/DVD</t>
  </si>
  <si>
    <t xml:space="preserve">NO SE USA </t>
  </si>
  <si>
    <t>EXTENSION ELECTRICA DE 12 PIE.</t>
  </si>
  <si>
    <t>FARDO DE FUNDAS PARA BASURA 100 UNIDADES</t>
  </si>
  <si>
    <t>FELPAS AZULES</t>
  </si>
  <si>
    <t>FELPAS NEGRAS</t>
  </si>
  <si>
    <t>FELPAS ROJAS</t>
  </si>
  <si>
    <t>FELPAS VERDES</t>
  </si>
  <si>
    <t xml:space="preserve">FOLDER AZUL </t>
  </si>
  <si>
    <t>FOLDER BLANCO (Unidad)</t>
  </si>
  <si>
    <t>FOLDERS  8½ X 11 (Caja Amarilla)</t>
  </si>
  <si>
    <t>FOLDERS PLASTICOS 8½ X 11</t>
  </si>
  <si>
    <t xml:space="preserve">FOLDERS SATINADO AZUL INAP 8½ X 11 (UNIDAD) USO DIRECCION </t>
  </si>
  <si>
    <t xml:space="preserve">VERIFICAR </t>
  </si>
  <si>
    <t>DEFG</t>
  </si>
  <si>
    <t xml:space="preserve">FOLDERS SATINADO BLANCO INAP 8½ X 11 (UNIDAD) USO DIRECCION </t>
  </si>
  <si>
    <t>GANCHOS MACHOS Y HEMBRAS (Pares).</t>
  </si>
  <si>
    <t>GRAPADORA ESTÁNDAR (ENGRAMPADORA)</t>
  </si>
  <si>
    <t>GRAPADORAS GRANDES INDUSTRIAL (ENGRAMPADORA)</t>
  </si>
  <si>
    <t>D</t>
  </si>
  <si>
    <t>GRAPAS ESTÁNDAR</t>
  </si>
  <si>
    <t>GRAPAS GRANDE 15/16</t>
  </si>
  <si>
    <t>GRAPAS PARA  FOTOCOPIADORAS RICOH (CAJA)</t>
  </si>
  <si>
    <t>VALIDAR CON TIC</t>
  </si>
  <si>
    <t>GUANTES ANTICORTE</t>
  </si>
  <si>
    <t>REVISAR CON GALAN</t>
  </si>
  <si>
    <t>GUANTES DE  GOMAS</t>
  </si>
  <si>
    <t xml:space="preserve">GUILLOTINA </t>
  </si>
  <si>
    <t>INSUMO</t>
  </si>
  <si>
    <t>HOJA DE LABEL CLEAR 2.5X10.2CMS (UNIDAD)</t>
  </si>
  <si>
    <t>LASER MARCA MACO</t>
  </si>
  <si>
    <t>HOJA TIMBRADA 8½ X 11 ESCUDO (UNIDAD)</t>
  </si>
  <si>
    <t>2.2.2.2.01</t>
  </si>
  <si>
    <t>HOJA TIMBRADA 8½ X 11 INAP (UNIDAD)</t>
  </si>
  <si>
    <t>JABON DE  MANO</t>
  </si>
  <si>
    <t>JABON EN PASTA DE FREGAR</t>
  </si>
  <si>
    <t xml:space="preserve">ELIMINAR REEMPLAZADO </t>
  </si>
  <si>
    <t>JABON LAVA PLATOS</t>
  </si>
  <si>
    <t>JABON LIQUIDO BLANQUEADOR (GALON)</t>
  </si>
  <si>
    <t>JARRAS DE CRISTAL</t>
  </si>
  <si>
    <t>LABELS LOGO INAP</t>
  </si>
  <si>
    <t>PUEDEN USARSE PARA IDENTIFICAR ACTIVOS</t>
  </si>
  <si>
    <t xml:space="preserve">LAMPARAS DE EMERGENCIA </t>
  </si>
  <si>
    <t>2.3.9.6.0.1</t>
  </si>
  <si>
    <t>LANILLA</t>
  </si>
  <si>
    <t>LANILLA ROLLO (ROJO)</t>
  </si>
  <si>
    <t>LAPICEROS AZUL (UNIDAD)</t>
  </si>
  <si>
    <t>LAPIZ DE CARBÓN (UNIDAD)</t>
  </si>
  <si>
    <t>LETRERO DE PUERTA (EMPUJE)</t>
  </si>
  <si>
    <t>LETRERO DE PUERTA (HALE)</t>
  </si>
  <si>
    <t>LEY NO. 107-13</t>
  </si>
  <si>
    <t>IZQ</t>
  </si>
  <si>
    <t xml:space="preserve">LIBRETAS CON LAPICEROS </t>
  </si>
  <si>
    <t>DONACION DEL MAP</t>
  </si>
  <si>
    <t>IZQ+D</t>
  </si>
  <si>
    <t>LIBRETAS RAYADAS PEQUEÑAS (5 X 8) UNIDAD</t>
  </si>
  <si>
    <t>LIBRO RECORD 500 PAGINAS</t>
  </si>
  <si>
    <t>MANITAS LIMPIA (GALON)</t>
  </si>
  <si>
    <t>2.3.7.2.03</t>
  </si>
  <si>
    <t>MANITAS LIMPIA MEDIANA</t>
  </si>
  <si>
    <t>MANITAS LIMPIA PEQUEÑA</t>
  </si>
  <si>
    <t>MARCADOR PERMANENTE AZUL (UNIDAD)</t>
  </si>
  <si>
    <t>MARCADOR PERMANENTE NEGRO (UNIDAD)</t>
  </si>
  <si>
    <t>MARCADOR PIZARRA MAGICA ROJO (UNIDAD)</t>
  </si>
  <si>
    <t>MASCARA PROTECTORA TRASPARENTE</t>
  </si>
  <si>
    <t>2.3.9.3.01</t>
  </si>
  <si>
    <t>SE USARON PARA EL COVID-DESCARGAR</t>
  </si>
  <si>
    <t>MASCARILLAS QUIRURGICAS PAQUETES.</t>
  </si>
  <si>
    <t>ACTUALMENTE LO REQUIERE RRHH</t>
  </si>
  <si>
    <t>MASCARILLAS REUSABLES CON LOGO INAP</t>
  </si>
  <si>
    <t>MEDIDOR DE TEMPERATURA</t>
  </si>
  <si>
    <t>DESCARGAR O PASAR RRHH</t>
  </si>
  <si>
    <t>MEMORIA USB 16 GB LOGO INAP (UNIDAD)</t>
  </si>
  <si>
    <t xml:space="preserve">MOCHILAS INAP, REPUBLICA DIGITAL </t>
  </si>
  <si>
    <t>MOUSE PAD</t>
  </si>
  <si>
    <t>PALAS PARA BASURA</t>
  </si>
  <si>
    <t>PAÑITOS HUMEDOS</t>
  </si>
  <si>
    <t>PAPEL  PARA SUMADORAS</t>
  </si>
  <si>
    <t>PAPEL CARBON UNIDAD</t>
  </si>
  <si>
    <t>PAPEL DE BAÑO JUMBO (UNIDAD)</t>
  </si>
  <si>
    <t>PAPEL DE COLMADO ROLLO</t>
  </si>
  <si>
    <t>YA NO SE COMPRA</t>
  </si>
  <si>
    <t>PAPEL PICK-UP ROLLER ASSY</t>
  </si>
  <si>
    <t>PAPEL ROTAFOLIO (PALEÓGRAFO)</t>
  </si>
  <si>
    <t>PAPEL TOALLA</t>
  </si>
  <si>
    <t xml:space="preserve">PENDAFLEX 8½ X 14 </t>
  </si>
  <si>
    <t>NO SE HA COMPRADO DESDE 2020</t>
  </si>
  <si>
    <t xml:space="preserve">PERFORADORA DE DOS (2) HOYOS </t>
  </si>
  <si>
    <t>PERFORADORA DE TRES (3) HOYOS</t>
  </si>
  <si>
    <t>PERFORADORA QUARTET KOMBO</t>
  </si>
  <si>
    <t>USO INTERNO</t>
  </si>
  <si>
    <t>PIN INAP DORADO (USO DIRECCION)</t>
  </si>
  <si>
    <t>PIN INAP ESTUCHE (USO DIRECCION)</t>
  </si>
  <si>
    <t>PIN INAP PLATA (USO DIRECCION)</t>
  </si>
  <si>
    <t xml:space="preserve">PINZAS DE ENSALADAS </t>
  </si>
  <si>
    <t>3 METAL +1 PLASTICA</t>
  </si>
  <si>
    <t xml:space="preserve">PIZARRA BLANCA 18X24 </t>
  </si>
  <si>
    <t>PLATO PEQUEÑO REDONDO COLOR BLANCO PORCELANA</t>
  </si>
  <si>
    <t>PLATOS HIGIÉNICOS (GRANDES)</t>
  </si>
  <si>
    <t>PLATOS HIGIÉNICOS (PEQUEÑOS)</t>
  </si>
  <si>
    <t>PLATOS REDONDOS GRANDES BLANCOS</t>
  </si>
  <si>
    <t>PORTA CARNET INAP (Yoyitos)</t>
  </si>
  <si>
    <t>MAP</t>
  </si>
  <si>
    <t>PORTA CLIPS CUADRADO (UNIDAD)</t>
  </si>
  <si>
    <t>PORTA CLIPS REDONDO (UNIDAD)</t>
  </si>
  <si>
    <t>PORTA LAPIZ-PLASTICO</t>
  </si>
  <si>
    <t xml:space="preserve">POST - IT  2X3  </t>
  </si>
  <si>
    <t xml:space="preserve">POST - IT 3X3 </t>
  </si>
  <si>
    <t xml:space="preserve">POST - IT 3X5  </t>
  </si>
  <si>
    <t>POST - IT PESTAÑAS</t>
  </si>
  <si>
    <t>POST IT 3X3 (INAP)</t>
  </si>
  <si>
    <t>PROTECTOR DE CARNET</t>
  </si>
  <si>
    <t>PROTECTOR DE HOJAS TRANSPARENTE (PAQUETE DE 100)</t>
  </si>
  <si>
    <t>PUSHEROS CRISTAL PARA DECORACION</t>
  </si>
  <si>
    <t>RECIBO PROVISIONAL CAJA CHICA PAQUETES DE 200</t>
  </si>
  <si>
    <t>REGLA PLASTICA 12"</t>
  </si>
  <si>
    <t>REGLETA ELECTRICA</t>
  </si>
  <si>
    <t>REPELENTE DE MOSQUITOS EN SPRAY</t>
  </si>
  <si>
    <t>2.3.7.2.0.3</t>
  </si>
  <si>
    <t>RESALTADOR AMARILLO (CAJA)</t>
  </si>
  <si>
    <t>INAP + MARCAS</t>
  </si>
  <si>
    <t>I</t>
  </si>
  <si>
    <t>RESMA DE PAPEL BOND 8½ X 11 (RESMA)</t>
  </si>
  <si>
    <t>RESMA DE PAPEL BOND 8½ X 14 (RESMA)</t>
  </si>
  <si>
    <t>CENTRO +E</t>
  </si>
  <si>
    <t>SACA GRAPAS</t>
  </si>
  <si>
    <t>SACAPUNTA DE METAL</t>
  </si>
  <si>
    <t>SACO DETERGENTE EN POLVO 25 LIBRAS</t>
  </si>
  <si>
    <t xml:space="preserve">TIENE AÑOS Y NO SE USA </t>
  </si>
  <si>
    <t>SEPARADORES DE CARPETAS (colores) Unidad.</t>
  </si>
  <si>
    <t>SERVILLETAS</t>
  </si>
  <si>
    <t xml:space="preserve">SERVILLETERO DE METAL </t>
  </si>
  <si>
    <t>SET DE 4 PIEZAS HOME BASIC PARA MESA</t>
  </si>
  <si>
    <t xml:space="preserve">USO DEL COMEDOR </t>
  </si>
  <si>
    <t>SOBRE DE CARTAS EVENTUALES</t>
  </si>
  <si>
    <t>SOBRE DE MANILA 9 X 12 (AMARILLOS) Unidad.</t>
  </si>
  <si>
    <t xml:space="preserve">SOBRES BLANCOS LEGAL </t>
  </si>
  <si>
    <t>VERIFICAR SOBRE DESCOLORIDO</t>
  </si>
  <si>
    <t>Sobres de carta blanco 9 1/2 x 4" (CAJAS)#10</t>
  </si>
  <si>
    <t>24 SUELTO</t>
  </si>
  <si>
    <t>SOBRES DE CARTAS BLANCO 9 1/2 X 4"CON ESCUDO INAP #10 (unidad)</t>
  </si>
  <si>
    <t xml:space="preserve">8/500 ,MAS 25 SUELTOS </t>
  </si>
  <si>
    <t>CENTRO+F</t>
  </si>
  <si>
    <t>SOBRES DE MANILA 10 X 15 (AMARILLOS)</t>
  </si>
  <si>
    <t>SOBRES DE MANILA 14 X17 (Unidad).</t>
  </si>
  <si>
    <t xml:space="preserve">CONFIRMAR </t>
  </si>
  <si>
    <t>SOPORTE LIMPIADOR DE CRISTALES</t>
  </si>
  <si>
    <t>SPRAY ANTIBACTERIAL (Lysol)</t>
  </si>
  <si>
    <t>SUAPER</t>
  </si>
  <si>
    <t xml:space="preserve">TAPAS PLASTICAS MULTIUSO </t>
  </si>
  <si>
    <t>TAZAS CAFÉ CON PLATILLOS  GRIS PEQUEÑAS</t>
  </si>
  <si>
    <t xml:space="preserve">TAZAS DE CHOCOLATE CON PLATILLOS  GRIS </t>
  </si>
  <si>
    <t xml:space="preserve">FALTAN 4 PLATILLOS </t>
  </si>
  <si>
    <t>TE FRIO ( FUNDA).</t>
  </si>
  <si>
    <t>TENEDORES PLÁSTICOS</t>
  </si>
  <si>
    <t>TIJERAS 7"</t>
  </si>
  <si>
    <t>Toner 054</t>
  </si>
  <si>
    <t>VERIFICAR IMPRESORA CANON CON TIC</t>
  </si>
  <si>
    <t>B</t>
  </si>
  <si>
    <t>TÓNER 6054 NEGRO PARA FOTOCOPIADORA RICOH</t>
  </si>
  <si>
    <t>IMPRESORA FUERA DE SERVICIO</t>
  </si>
  <si>
    <t>TÓNER HP 126A (NEGRO)</t>
  </si>
  <si>
    <t>TÓNER HP 126A (ROSADO)</t>
  </si>
  <si>
    <t>TÓNER HP 42A (Negro)</t>
  </si>
  <si>
    <t>TONER HP 55A (Negro)</t>
  </si>
  <si>
    <t xml:space="preserve">DESCARGAR </t>
  </si>
  <si>
    <t>TONER HP 89A</t>
  </si>
  <si>
    <t>TONER HP NEGRO 58A</t>
  </si>
  <si>
    <t>DESCARGAR VER LEV. IMPRESORA</t>
  </si>
  <si>
    <t>TONER NEGRO HP 12A</t>
  </si>
  <si>
    <t>DESCARGAR NO SE USA</t>
  </si>
  <si>
    <t>TÓNER NEGRO HP 17A</t>
  </si>
  <si>
    <t>TÓNER NEGRO HP 30A</t>
  </si>
  <si>
    <t>TÓNER NEGRO HP 312 (AMARILLO)</t>
  </si>
  <si>
    <t>TÓNER NEGRO HP 312 (AZUL)</t>
  </si>
  <si>
    <t>TÓNER NEGRO HP 312 (NEGRO)</t>
  </si>
  <si>
    <t>TÓNER NEGRO HP 312 (ROSADO)</t>
  </si>
  <si>
    <t>TÓNER NEGRO HP 37A</t>
  </si>
  <si>
    <t>TÓNER NEGRO HP 647A (AMARILLO)</t>
  </si>
  <si>
    <t>TÓNER  HP 647A (AZUL)</t>
  </si>
  <si>
    <t>TÓNER  HP 647A (NEGRO)</t>
  </si>
  <si>
    <t>TÓNER  HP 647A (ROSADO)</t>
  </si>
  <si>
    <t>TÓNER  HP 648A (AMARILLO)</t>
  </si>
  <si>
    <t>TÓNER  HP 648A (AZUL)</t>
  </si>
  <si>
    <t>TÓNER HP 655 (AMARILLO)</t>
  </si>
  <si>
    <t>TÓNER  HP 655 (AZUL)</t>
  </si>
  <si>
    <t>TÓNER HP 655 (NEGRO)</t>
  </si>
  <si>
    <t>TÓNER  HP 655 (ROSADO)</t>
  </si>
  <si>
    <t>TÓNER NEGRO HP 78A</t>
  </si>
  <si>
    <t>TÓNER NEGRO HP 80A</t>
  </si>
  <si>
    <t>TÓNER NEGRO HP 83A</t>
  </si>
  <si>
    <t>TÓNER NEGRO HP 85A</t>
  </si>
  <si>
    <t>TUBOS DE LAMPARA FLUORESCENTE PHILLIPS</t>
  </si>
  <si>
    <t>TUBOS DE LAMPARA FLUORESCENTE SILVANIA</t>
  </si>
  <si>
    <t xml:space="preserve">DESCARGAR NO SE PIENSA USAR </t>
  </si>
  <si>
    <t>UHU ADHESIVO 125 ML EN GEL</t>
  </si>
  <si>
    <t>UHU STIC 40G BARRA</t>
  </si>
  <si>
    <t>USB 32GB (MEMORIA DE ALMACENAMIENTO)</t>
  </si>
  <si>
    <t>VASITOS REDONDOS CRISTAL PEQUEÑO</t>
  </si>
  <si>
    <t>VASO CONICO, PAQUETE DE 200 UNIDAD</t>
  </si>
  <si>
    <t xml:space="preserve">VASO DE CRISTAL </t>
  </si>
  <si>
    <t>VASO DE PAPEL BIODEGRADABLE 10 OZ, PAQ. DE 50 UNIDADES.</t>
  </si>
  <si>
    <t>CENTRO+I</t>
  </si>
  <si>
    <t>VASO PLASTICO 7 OZ, PAQUETES DE 50 UNIDADES.</t>
  </si>
  <si>
    <t>VASO PLASTICO NO. 5 PAQ 50/1</t>
  </si>
  <si>
    <t>VASOS CAFE 4 OZ, PAQUETES DE 50 UNIDAD</t>
  </si>
  <si>
    <t>VASOS DE PAPEL 7 OZ, PAQUETE DE 50 UNIDADES.</t>
  </si>
  <si>
    <t>VASOS FOAM 12 OZ.</t>
  </si>
  <si>
    <t>VELONES GRANDES</t>
  </si>
  <si>
    <t>ZAFACON PARA ESCRITORIO</t>
  </si>
  <si>
    <t>BATERIAS RECARGABLE AA, 1300 mAh (caja 4/1)</t>
  </si>
  <si>
    <t>BATERIAS RECARGABLE AAA, 600  (cja)</t>
  </si>
  <si>
    <t>SOBRE CHAMPAGNE  7.5" X 5.5"</t>
  </si>
  <si>
    <t>SOBRE CHAMPAGNE CON ESCUDO INAP 9.5" X 4"</t>
  </si>
  <si>
    <t>SOBRE CHAMPAGNE 9.5" X 4"</t>
  </si>
  <si>
    <t>CARTONITE 10-1C BLANCO 8 1/2 X 11 250/1</t>
  </si>
  <si>
    <t>TOTAL</t>
  </si>
  <si>
    <t xml:space="preserve">Realizado por </t>
  </si>
  <si>
    <t xml:space="preserve">Revisado por </t>
  </si>
  <si>
    <t xml:space="preserve">Verificado por </t>
  </si>
  <si>
    <t xml:space="preserve">Aprobado Por </t>
  </si>
  <si>
    <t xml:space="preserve"> Halinson de la cruz Jimenez</t>
  </si>
  <si>
    <t>Martin Sanchez</t>
  </si>
  <si>
    <t>Catalina Feliz</t>
  </si>
  <si>
    <t>Enc. Interino Division Administrativa</t>
  </si>
  <si>
    <t>OC-INAP-2025-00004 OC-INAP-2025-00003 OC-INAP-2025-00013 OC-INAP-2025-00016</t>
  </si>
  <si>
    <t>COSTO DE  COMPRA FEB. ITBS INCLUIDO</t>
  </si>
  <si>
    <t>TOTAL DE COMPRA FEBRERO</t>
  </si>
  <si>
    <t>CONSUMO ENERO-FEBRERO</t>
  </si>
  <si>
    <t>COSTO CONSUMO ENERO-FEBRERO</t>
  </si>
  <si>
    <t>OBSERVACION</t>
  </si>
  <si>
    <t>2.3.9.2.0.1</t>
  </si>
  <si>
    <t>2.3.9.1.0.1</t>
  </si>
  <si>
    <t>el incremento (j) con relacion a (f) se debe a que se desintalaron las camaras por solicitud del señor director a la DA</t>
  </si>
  <si>
    <t>estas carpetas se limpiaron y se introdujeron para fines de despacho</t>
  </si>
  <si>
    <t xml:space="preserve">se recupero de los materiales que se tenian pendiente de clasificar </t>
  </si>
  <si>
    <t>2.3.3.1.0.1</t>
  </si>
  <si>
    <t>se realizo despacho para uno de los representantes de las regionales pero el supervisor la anulo</t>
  </si>
  <si>
    <t>COLGANTE DE CARNET (kit 50/1)</t>
  </si>
  <si>
    <t xml:space="preserve">habia una funda de 40 paquetes que se obvio en el conteo anterior </t>
  </si>
  <si>
    <t>el supervisor solicito no entregar al colaborador la aprobo sin ver lo que autorizaba</t>
  </si>
  <si>
    <t>materiales identificados en un proceso de clasificacion de una caja</t>
  </si>
  <si>
    <t>LAPIZ DE COLOR (CAJITAS DE 12 COLORES)</t>
  </si>
  <si>
    <t>TÓNER  HP 212A (NEGRO)</t>
  </si>
  <si>
    <t>TÓNER  HP 212A (ROSA)</t>
  </si>
  <si>
    <t>TÓNER  HP 212A (AZUL)</t>
  </si>
  <si>
    <t>TÓNER  HP 212A (AMARILLO)</t>
  </si>
  <si>
    <t>TÓNER  HP 151A (NEGRO)</t>
  </si>
  <si>
    <t>MARCADOR PIZARRA MAGICA NEGRO (CAJA 12/1)</t>
  </si>
  <si>
    <t>MARCADOR PIZARRA MAGICA AZUL (12/1)</t>
  </si>
  <si>
    <t>LIBRO RECORD 300 PAGINAS</t>
  </si>
  <si>
    <r>
      <rPr>
        <b/>
        <sz val="11"/>
        <color theme="1"/>
        <rFont val="Calibri"/>
        <family val="2"/>
        <scheme val="minor"/>
      </rPr>
      <t>2.3.1.1.0.1</t>
    </r>
    <r>
      <rPr>
        <sz val="11"/>
        <color theme="1"/>
        <rFont val="Calibri"/>
        <family val="2"/>
        <scheme val="minor"/>
      </rPr>
      <t xml:space="preserve"> Materiales de Consumo Comestible , Café Azucar, Te frio, Caliente , Agua y Cremora</t>
    </r>
  </si>
  <si>
    <t>INAP-2025-00003</t>
  </si>
  <si>
    <r>
      <rPr>
        <b/>
        <sz val="11"/>
        <color theme="1"/>
        <rFont val="Calibri"/>
        <family val="2"/>
        <scheme val="minor"/>
      </rPr>
      <t>2.3.3.2.0.1</t>
    </r>
    <r>
      <rPr>
        <sz val="11"/>
        <color theme="1"/>
        <rFont val="Calibri"/>
        <family val="2"/>
        <scheme val="minor"/>
      </rPr>
      <t xml:space="preserve"> Materiales de Cocina, Utiles, Papel y Carton para uso de la Institucion</t>
    </r>
  </si>
  <si>
    <t>INAP-2025-00004</t>
  </si>
  <si>
    <r>
      <rPr>
        <b/>
        <sz val="11"/>
        <color theme="1"/>
        <rFont val="Calibri"/>
        <family val="2"/>
        <scheme val="minor"/>
      </rPr>
      <t>2.3.9.1.0.1</t>
    </r>
    <r>
      <rPr>
        <sz val="11"/>
        <color theme="1"/>
        <rFont val="Calibri"/>
        <family val="2"/>
        <scheme val="minor"/>
      </rPr>
      <t xml:space="preserve"> Materiales de Limpieza e Higiene</t>
    </r>
  </si>
  <si>
    <t>INAP-2025-00013</t>
  </si>
  <si>
    <r>
      <rPr>
        <b/>
        <sz val="11"/>
        <color theme="1"/>
        <rFont val="Calibri"/>
        <family val="2"/>
        <scheme val="minor"/>
      </rPr>
      <t>2.3.9.2.0.1</t>
    </r>
    <r>
      <rPr>
        <sz val="11"/>
        <color theme="1"/>
        <rFont val="Calibri"/>
        <family val="2"/>
        <scheme val="minor"/>
      </rPr>
      <t xml:space="preserve"> Aquisicion de toners para usar en las impresoras </t>
    </r>
  </si>
  <si>
    <t>INAP-2025-00016</t>
  </si>
  <si>
    <r>
      <rPr>
        <b/>
        <sz val="11"/>
        <color theme="1"/>
        <rFont val="Calibri"/>
        <family val="2"/>
        <scheme val="minor"/>
      </rPr>
      <t xml:space="preserve">2.3.9.2.0.1 </t>
    </r>
    <r>
      <rPr>
        <sz val="11"/>
        <color theme="1"/>
        <rFont val="Calibri"/>
        <family val="2"/>
        <scheme val="minor"/>
      </rPr>
      <t>Papel de escritorio/ Utiles y materiales de escritorio, oficina y Informatica</t>
    </r>
  </si>
  <si>
    <t>INAP-2025-00015</t>
  </si>
  <si>
    <t xml:space="preserve">                                            </t>
  </si>
  <si>
    <t>Rhina Peña</t>
  </si>
  <si>
    <t>Encargado de la Seccion de Almacen</t>
  </si>
  <si>
    <t>Contadora</t>
  </si>
  <si>
    <t>Encargada Departamento Administrativo Financiero</t>
  </si>
  <si>
    <t>INVENTARIO ENERO</t>
  </si>
  <si>
    <t xml:space="preserve">LIBRETAS RAYADAS GRANDE 8½ X 11 </t>
  </si>
  <si>
    <t>LIMPIA CRISTAL GALON</t>
  </si>
  <si>
    <t>SOBRE CHAMPAGNE ESCUD7.5"X 4"</t>
  </si>
  <si>
    <t>SALIDA</t>
  </si>
  <si>
    <t xml:space="preserve">CUCHARITAS DE METAL </t>
  </si>
  <si>
    <t>FOLDERS 8½ X 14 (CAJA 100/1)</t>
  </si>
  <si>
    <t>LAPICERO NEGRO (CAJA 12/1)</t>
  </si>
  <si>
    <t xml:space="preserve">CAFETERA DE PORCELANA BLANCA </t>
  </si>
  <si>
    <t xml:space="preserve">TENEDORES DE METAL </t>
  </si>
  <si>
    <t xml:space="preserve">TERMO DE CAFÉ CON DISPENSADOR </t>
  </si>
  <si>
    <t xml:space="preserve">CAFÉ INSTANTANEO </t>
  </si>
  <si>
    <t>HOJAS DE LABEL 2"X 4"</t>
  </si>
  <si>
    <t>TAPE INVISIBLE</t>
  </si>
  <si>
    <t xml:space="preserve">CINTA DE EMBALAR TRANSPARENTE 
</t>
  </si>
  <si>
    <t>DISPENSADOR CINTA ADHESIVA 2X90"</t>
  </si>
  <si>
    <t>RESMA DE PAPEL BOND 81/2" X 13"</t>
  </si>
  <si>
    <t>CLIPS PAPER (51MM)</t>
  </si>
  <si>
    <t>HOJAS DE LABEL 1"X 4"</t>
  </si>
  <si>
    <t>HOJAS DE LABEL 1"X 2.5"</t>
  </si>
  <si>
    <t>COSTO DE SALIDA</t>
  </si>
  <si>
    <t>ENTRADAS</t>
  </si>
  <si>
    <t>DISPENSADOR CINTA ADHESIVA 3/4</t>
  </si>
  <si>
    <t>PORTA-LAPIZ REDONDOC DE METAL</t>
  </si>
  <si>
    <t>SOBRE BLANCO  INAP 8½ X 11 (UNIDAD)</t>
  </si>
  <si>
    <t>SOBRE DE CARTA BLANCO TIMBRADO INAP (UNIDAD)</t>
  </si>
  <si>
    <t>SOBRE DE TE CALIENTES (cajas )</t>
  </si>
  <si>
    <t xml:space="preserve">CINTA IMPRESORA DE CARNETS MC310
</t>
  </si>
  <si>
    <t>TONER HP NEGRO 147 A</t>
  </si>
  <si>
    <t>SEPARADORES DE LIBROS</t>
  </si>
  <si>
    <t>PANTALLAS MYO-TRIP120</t>
  </si>
  <si>
    <t>2.6.1.3.01</t>
  </si>
  <si>
    <t>BOCINAS PRO BASS</t>
  </si>
  <si>
    <t>ARRACANDADOR/JUMPER12 V</t>
  </si>
  <si>
    <t>LLAVE DE RUEDA</t>
  </si>
  <si>
    <t>EXTINGUIDOR ABC 1.1 LB</t>
  </si>
  <si>
    <t>BOTIQUIN PRIMEROS AUXILIOS</t>
  </si>
  <si>
    <t>MARCADOR PIZARRA PERMANENTE VERDE (CAJA 12/1)</t>
  </si>
  <si>
    <t>ORGANIZADORES DE ESCRITORIO</t>
  </si>
  <si>
    <t>MEMORIA USB 64 GB  (UNIDAD)</t>
  </si>
  <si>
    <t>DELL PRO SLIM QCS 1250 SPA U5 235 16 GB 512 GB W11P 3Y</t>
  </si>
  <si>
    <t>MONITOR HP 322 PE 22" S3 PRO CLASS FULL HD LCD</t>
  </si>
  <si>
    <t>COMPUTADORA PERSONAL (DISEÑADORES GRAFICOS, WEB Y MASTER, AUDIO VISUALES)</t>
  </si>
  <si>
    <t xml:space="preserve">COMPUTADORAS PERSONALES </t>
  </si>
  <si>
    <t>ESCANER R40</t>
  </si>
  <si>
    <t>MONITORES DELL</t>
  </si>
  <si>
    <t>ARCHIVOS DE 3 GAVETAS PLATEADO CON RUEDAS, LLAVES Y CERRADURA</t>
  </si>
  <si>
    <t>ARMARIO DE METAL DE 2 PUERTAS</t>
  </si>
  <si>
    <t>AUDIOPIPE INTERFACE 2CH INST/VOCAL</t>
  </si>
  <si>
    <t>SERVIDOR SUPERMICRO QUAD CORE XEON E-1230 V3 3.3 GHZ 32GB RAM 1TB HDD</t>
  </si>
  <si>
    <t>MODULOS UPS APC SYMMETRA LX DE POTENCIA 4KVA 208V</t>
  </si>
  <si>
    <t>BATERIA UPS APC LX SIMMETRA LX</t>
  </si>
  <si>
    <t xml:space="preserve">ASTA DE PINO COLOR CAOBA DESARMABLE </t>
  </si>
  <si>
    <t>PODIUM ACRILICO TRANSPARENTE</t>
  </si>
  <si>
    <t>ARCHIVOS DE 3 GAVETAS METALICO MODUAR</t>
  </si>
  <si>
    <t>CREDENZA DE 2 PUERTAS CORREDIZAS COLOR BLANCO</t>
  </si>
  <si>
    <t>ESCRITORIO PLATINUM MODULAR METAL DE 28X55 COLOR MADERA OSCURO</t>
  </si>
  <si>
    <t xml:space="preserve">SILLON RAYMOND EN TELA DE MALLA NEGRA CON BRAZOS AJUSTABLE Y REPOSA CABEZA </t>
  </si>
  <si>
    <t>CAMARA SONY ALPHA FX3 | ILME-FX3A</t>
  </si>
  <si>
    <t>LENTES TAMRON 28-200 F/2.8-5.6 Di III RXD</t>
  </si>
  <si>
    <t>AIRE ACONDICIONADO 24,000BTU,</t>
  </si>
  <si>
    <t>AIRE ACONDICIONADO 12,000BTU</t>
  </si>
  <si>
    <t>AIRE ACONDICIONADO 18,000BTU</t>
  </si>
  <si>
    <t>AIRE ACONDICIONADO PISO TECHO 3 TONELADAS</t>
  </si>
  <si>
    <t>AIRE ACONDICIONADO 36,000BTU TIPO- CASSETTE</t>
  </si>
  <si>
    <t>AIRES ACONDICIONADOS PISO TECHO, 3 TON,INVERTER EFICIENCIA 18, AIRMAX</t>
  </si>
  <si>
    <t>AIRES ACONDICIONADOS PISO TECHO, 5 TON,INVERTER EFICIENCIA 18, COMFORTMASTER</t>
  </si>
  <si>
    <t>AIRE ACONDICIONADO TIPO CASSETTE, 3 TON, EFICIENCIA 18, CONFORTSTAR</t>
  </si>
  <si>
    <t>AIRES ACONDICIONADOS TIPO SPLIT DE 12, 000 BTU, INVERTER, EFICIENCIA 18 COMFORTMASTER</t>
  </si>
  <si>
    <t>AIRES ACONDICIONADOS TIPO SPLIT DE 24, 000 BTU, INVERTER, EFICIENCIA 18 COMFORTMASTER</t>
  </si>
  <si>
    <t>AIRES ACONDICIONADOS TIPO SPLIT DE 18, 000 BTU, INVERTER, EFICIENCIA 18 COMFORTMASTER</t>
  </si>
  <si>
    <t>2.6.5.4.02</t>
  </si>
  <si>
    <t>2.6.1.1.01</t>
  </si>
  <si>
    <t>2.3.9.201</t>
  </si>
  <si>
    <t>TOTAL  FEBRERO</t>
  </si>
  <si>
    <t>FECHA INVENTARIO ENERO</t>
  </si>
  <si>
    <t>FECHA     INVENTARIO FEBRERO</t>
  </si>
  <si>
    <t>FECHA     INVENTARIO MARZO</t>
  </si>
  <si>
    <t xml:space="preserve">INVENTARIO FEBRERO </t>
  </si>
  <si>
    <t>INVENTARIO  MARZO</t>
  </si>
  <si>
    <t>TOTAL       ENERO</t>
  </si>
  <si>
    <t xml:space="preserve">TOTAL           MARZO </t>
  </si>
  <si>
    <t xml:space="preserve">  PRIMER TRIMESTRE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</si>
</sst>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1C0A]* #,##0.00_ ;_-[$$-1C0A]* \-#,##0.00\ ;_-[$$-1C0A]* &quot;-&quot;??_ ;_-@_ "/>
    <numFmt numFmtId="165" formatCode="#,##0;#,##0"/>
    <numFmt numFmtId="166" formatCode="dd/mm/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Segoe UI"/>
      <family val="2"/>
    </font>
    <font>
      <sz val="8"/>
      <name val="Calibri"/>
      <family val="2"/>
      <scheme val="minor"/>
    </font>
    <font>
      <b/>
      <i/>
      <sz val="16"/>
      <color theme="5"/>
      <name val="Segoe UI"/>
      <family val="2"/>
    </font>
    <font>
      <b/>
      <sz val="20"/>
      <color theme="4"/>
      <name val="Segoe UI"/>
      <family val="2"/>
    </font>
    <font>
      <sz val="9"/>
      <color theme="1"/>
      <name val="Calibri"/>
      <family val="2"/>
      <scheme val="minor"/>
    </font>
    <font>
      <sz val="11"/>
      <color rgb="FF00B0F0"/>
      <name val="Segoe UI"/>
      <family val="2"/>
    </font>
    <font>
      <sz val="12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D9E1F2"/>
        <bgColor rgb="FFD9E1F2"/>
      </patternFill>
    </fill>
    <fill>
      <patternFill patternType="solid">
        <fgColor theme="0"/>
        <bgColor rgb="FFD9E1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13" fillId="33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" fontId="21" fillId="0" borderId="0" xfId="0" applyNumberFormat="1" applyFont="1" applyAlignment="1" applyProtection="1">
      <alignment horizontal="center" vertical="center" wrapText="1"/>
      <protection locked="0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164" fontId="21" fillId="0" borderId="0" xfId="1" applyNumberFormat="1" applyFont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6" fillId="0" borderId="0" xfId="0" applyNumberFormat="1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4" fontId="21" fillId="0" borderId="0" xfId="0" applyNumberFormat="1" applyFont="1" applyAlignment="1" applyProtection="1">
      <alignment horizontal="center" vertical="center"/>
      <protection locked="0"/>
    </xf>
    <xf numFmtId="44" fontId="21" fillId="0" borderId="0" xfId="43" applyFont="1" applyAlignment="1" applyProtection="1">
      <alignment horizontal="center" vertical="center"/>
      <protection locked="0"/>
    </xf>
    <xf numFmtId="165" fontId="21" fillId="0" borderId="0" xfId="0" applyNumberFormat="1" applyFont="1" applyAlignment="1" applyProtection="1">
      <alignment horizontal="center" vertical="center"/>
      <protection locked="0"/>
    </xf>
    <xf numFmtId="0" fontId="21" fillId="36" borderId="12" xfId="0" applyFont="1" applyFill="1" applyBorder="1" applyAlignment="1" applyProtection="1">
      <alignment horizontal="center" vertical="center"/>
      <protection locked="0"/>
    </xf>
    <xf numFmtId="0" fontId="0" fillId="36" borderId="1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4" fontId="0" fillId="0" borderId="0" xfId="43" applyFont="1" applyProtection="1"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1" fontId="21" fillId="0" borderId="0" xfId="0" applyNumberFormat="1" applyFont="1" applyAlignmen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1" fontId="19" fillId="0" borderId="0" xfId="0" applyNumberFormat="1" applyFont="1" applyAlignment="1" applyProtection="1">
      <alignment horizontal="center" wrapText="1"/>
      <protection locked="0"/>
    </xf>
    <xf numFmtId="1" fontId="20" fillId="0" borderId="0" xfId="0" applyNumberFormat="1" applyFont="1" applyAlignment="1" applyProtection="1">
      <alignment horizontal="center" wrapText="1"/>
      <protection locked="0"/>
    </xf>
    <xf numFmtId="1" fontId="18" fillId="0" borderId="0" xfId="0" applyNumberFormat="1" applyFont="1" applyAlignment="1" applyProtection="1">
      <alignment horizontal="center" vertical="center" wrapText="1"/>
      <protection locked="0"/>
    </xf>
    <xf numFmtId="1" fontId="21" fillId="0" borderId="0" xfId="43" applyNumberFormat="1" applyFont="1" applyAlignment="1" applyProtection="1">
      <alignment horizontal="center" vertical="center"/>
      <protection locked="0"/>
    </xf>
    <xf numFmtId="0" fontId="21" fillId="36" borderId="0" xfId="0" applyFont="1" applyFill="1" applyAlignment="1" applyProtection="1">
      <alignment horizontal="center" vertical="center"/>
      <protection locked="0"/>
    </xf>
    <xf numFmtId="0" fontId="0" fillId="36" borderId="0" xfId="0" applyFill="1" applyAlignment="1" applyProtection="1">
      <alignment horizontal="center" vertical="center"/>
      <protection locked="0"/>
    </xf>
    <xf numFmtId="166" fontId="21" fillId="0" borderId="0" xfId="0" applyNumberFormat="1" applyFont="1" applyAlignment="1" applyProtection="1">
      <alignment horizontal="center" vertical="center"/>
      <protection locked="0"/>
    </xf>
    <xf numFmtId="4" fontId="21" fillId="35" borderId="0" xfId="0" applyNumberFormat="1" applyFont="1" applyFill="1" applyAlignment="1" applyProtection="1">
      <alignment horizontal="center" vertical="center" wrapText="1"/>
      <protection locked="0"/>
    </xf>
    <xf numFmtId="14" fontId="21" fillId="35" borderId="0" xfId="0" applyNumberFormat="1" applyFont="1" applyFill="1" applyAlignment="1" applyProtection="1">
      <alignment horizontal="center" vertical="center"/>
      <protection locked="0"/>
    </xf>
    <xf numFmtId="166" fontId="21" fillId="35" borderId="0" xfId="0" applyNumberFormat="1" applyFont="1" applyFill="1" applyAlignment="1" applyProtection="1">
      <alignment horizontal="center" vertical="center"/>
      <protection locked="0"/>
    </xf>
    <xf numFmtId="4" fontId="21" fillId="35" borderId="0" xfId="0" applyNumberFormat="1" applyFont="1" applyFill="1" applyAlignment="1" applyProtection="1">
      <alignment horizontal="center" vertical="center"/>
      <protection locked="0"/>
    </xf>
    <xf numFmtId="0" fontId="21" fillId="35" borderId="0" xfId="0" applyFont="1" applyFill="1" applyAlignment="1" applyProtection="1">
      <alignment horizontal="center" vertical="center"/>
      <protection locked="0"/>
    </xf>
    <xf numFmtId="165" fontId="21" fillId="35" borderId="0" xfId="0" applyNumberFormat="1" applyFont="1" applyFill="1" applyAlignment="1" applyProtection="1">
      <alignment horizontal="center" vertical="center"/>
      <protection locked="0"/>
    </xf>
    <xf numFmtId="164" fontId="21" fillId="35" borderId="0" xfId="0" applyNumberFormat="1" applyFont="1" applyFill="1" applyAlignment="1" applyProtection="1">
      <alignment horizontal="center" vertical="center"/>
      <protection locked="0"/>
    </xf>
    <xf numFmtId="0" fontId="21" fillId="37" borderId="0" xfId="0" applyFont="1" applyFill="1" applyAlignment="1">
      <alignment horizontal="center" vertical="center"/>
    </xf>
    <xf numFmtId="4" fontId="21" fillId="38" borderId="0" xfId="0" applyNumberFormat="1" applyFont="1" applyFill="1" applyAlignment="1">
      <alignment horizontal="center" vertical="center"/>
    </xf>
    <xf numFmtId="4" fontId="21" fillId="35" borderId="0" xfId="0" applyNumberFormat="1" applyFont="1" applyFill="1" applyAlignment="1">
      <alignment horizontal="center" vertical="center"/>
    </xf>
    <xf numFmtId="0" fontId="21" fillId="38" borderId="0" xfId="0" applyFont="1" applyFill="1" applyAlignment="1">
      <alignment horizontal="center" vertical="center"/>
    </xf>
    <xf numFmtId="1" fontId="21" fillId="35" borderId="0" xfId="0" applyNumberFormat="1" applyFont="1" applyFill="1" applyAlignment="1" applyProtection="1">
      <alignment horizontal="center" vertical="center"/>
      <protection locked="0"/>
    </xf>
    <xf numFmtId="0" fontId="18" fillId="34" borderId="0" xfId="0" applyFont="1" applyFill="1" applyAlignment="1" applyProtection="1">
      <alignment horizontal="center"/>
      <protection locked="0"/>
    </xf>
    <xf numFmtId="164" fontId="18" fillId="35" borderId="0" xfId="0" applyNumberFormat="1" applyFont="1" applyFill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1" fontId="18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164" fontId="18" fillId="39" borderId="0" xfId="0" applyNumberFormat="1" applyFont="1" applyFill="1" applyAlignment="1" applyProtection="1">
      <alignment horizontal="center"/>
      <protection locked="0"/>
    </xf>
    <xf numFmtId="164" fontId="18" fillId="40" borderId="0" xfId="0" applyNumberFormat="1" applyFont="1" applyFill="1" applyAlignment="1" applyProtection="1">
      <alignment horizontal="center"/>
      <protection locked="0"/>
    </xf>
    <xf numFmtId="44" fontId="16" fillId="39" borderId="0" xfId="43" applyFont="1" applyFill="1" applyAlignment="1" applyProtection="1">
      <alignment horizontal="center"/>
      <protection locked="0"/>
    </xf>
    <xf numFmtId="3" fontId="21" fillId="38" borderId="0" xfId="0" applyNumberFormat="1" applyFont="1" applyFill="1" applyAlignment="1">
      <alignment horizontal="center" vertical="center"/>
    </xf>
    <xf numFmtId="3" fontId="21" fillId="37" borderId="0" xfId="0" applyNumberFormat="1" applyFont="1" applyFill="1" applyAlignment="1">
      <alignment horizontal="center"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" formatCode="0"/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-[$$-1C0A]* #,##0.00_ ;_-[$$-1C0A]* \-#,##0.00\ ;_-[$$-1C0A]* &quot;-&quot;??_ ;_-@_ 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-[$$-1C0A]* #,##0.00_ ;_-[$$-1C0A]* \-#,##0.00\ ;_-[$$-1C0A]* &quot;-&quot;??_ ;_-@_ 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family val="2"/>
        <scheme val="minor"/>
      </font>
      <fill>
        <patternFill patternType="solid">
          <fgColor rgb="FFF2F2F2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Segoe UI"/>
        <family val="2"/>
        <scheme val="none"/>
      </font>
      <fill>
        <patternFill patternType="solid">
          <fgColor rgb="FFF2F2F2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Segoe UI"/>
        <family val="2"/>
        <scheme val="none"/>
      </font>
      <fill>
        <patternFill patternType="solid">
          <fgColor rgb="FFF2F2F2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-[$$-1C0A]* #,##0.00_ ;_-[$$-1C0A]* \-#,##0.00\ ;_-[$$-1C0A]* &quot;-&quot;??_ ;_-@_ 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-[$$-1C0A]* #,##0.00_ ;_-[$$-1C0A]* \-#,##0.00\ ;_-[$$-1C0A]* &quot;-&quot;??_ ;_-@_ 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-[$$-1C0A]* #,##0.00_ ;_-[$$-1C0A]* \-#,##0.00\ ;_-[$$-1C0A]* &quot;-&quot;??_ ;_-@_ 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-[$$-1C0A]* #,##0.00_ ;_-[$$-1C0A]* \-#,##0.00\ ;_-[$$-1C0A]* &quot;-&quot;??_ ;_-@_ 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5" formatCode="#,##0;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4" formatCode="#,##0.00"/>
      <fill>
        <patternFill patternType="solid">
          <fgColor rgb="FFD9E1F2"/>
          <bgColor rgb="FFD9E1F2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6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6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d/m/yyyy"/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border>
        <top style="thin">
          <color rgb="FF7F7F7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family val="2"/>
        <scheme val="none"/>
      </font>
      <fill>
        <patternFill patternType="solid">
          <fgColor rgb="FFF2F2F2"/>
          <bgColor rgb="FFFFFFFF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fill>
        <patternFill>
          <bgColor rgb="FF0099FF"/>
        </patternFill>
      </fill>
    </dxf>
  </dxfs>
  <tableStyles count="2" defaultTableStyle="Estilo de tabla 1" defaultPivotStyle="PivotStyleLight16">
    <tableStyle name="Estilo de tabla 1" pivot="0" count="0" xr9:uid="{58657C73-F63C-4CDE-8CD0-F959326982CC}"/>
    <tableStyle name="Estilo de tabla 2" pivot="0" count="1" xr9:uid="{854EBC46-1A90-4C93-8983-655388ED0ED7}">
      <tableStyleElement type="wholeTable" dxfId="31"/>
    </tableStyle>
  </tableStyles>
  <colors>
    <mruColors>
      <color rgb="FF0099FF"/>
      <color rgb="FFFBD8CF"/>
      <color rgb="FFFFFFFF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1409700</xdr:colOff>
      <xdr:row>91</xdr:row>
      <xdr:rowOff>28575</xdr:rowOff>
    </xdr:from>
    <xdr:to>
      <xdr:col>28</xdr:col>
      <xdr:colOff>219075</xdr:colOff>
      <xdr:row>101</xdr:row>
      <xdr:rowOff>211747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77394D-66B4-44F5-AF10-E03ECFA94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9625" y="3810000"/>
          <a:ext cx="2505075" cy="209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1333500</xdr:colOff>
      <xdr:row>32</xdr:row>
      <xdr:rowOff>161925</xdr:rowOff>
    </xdr:from>
    <xdr:to>
      <xdr:col>26</xdr:col>
      <xdr:colOff>533400</xdr:colOff>
      <xdr:row>33</xdr:row>
      <xdr:rowOff>200025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277890-4107-465F-B3C2-4F30759574D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12230100" y="2552700"/>
          <a:ext cx="1304925" cy="25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1314450</xdr:colOff>
      <xdr:row>73</xdr:row>
      <xdr:rowOff>114300</xdr:rowOff>
    </xdr:from>
    <xdr:to>
      <xdr:col>25</xdr:col>
      <xdr:colOff>219075</xdr:colOff>
      <xdr:row>75</xdr:row>
      <xdr:rowOff>147435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325F27-FA3A-40B2-B6F1-500E292186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12211050" y="3600450"/>
          <a:ext cx="247650" cy="661784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362</xdr:row>
      <xdr:rowOff>130037</xdr:rowOff>
    </xdr:from>
    <xdr:to>
      <xdr:col>1</xdr:col>
      <xdr:colOff>2194891</xdr:colOff>
      <xdr:row>362</xdr:row>
      <xdr:rowOff>149087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9D0CAAA-F974-484C-8249-3A594E6A1048}"/>
            </a:ext>
          </a:extLst>
        </xdr:cNvPr>
        <xdr:cNvCxnSpPr/>
      </xdr:nvCxnSpPr>
      <xdr:spPr>
        <a:xfrm>
          <a:off x="523875" y="5368787"/>
          <a:ext cx="1966291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85725</xdr:colOff>
      <xdr:row>1</xdr:row>
      <xdr:rowOff>305889</xdr:rowOff>
    </xdr:from>
    <xdr:to>
      <xdr:col>2</xdr:col>
      <xdr:colOff>1011116</xdr:colOff>
      <xdr:row>5</xdr:row>
      <xdr:rowOff>120295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33979A9-08D5-4B3A-BCAF-725FEB955D64}"/>
            </a:ext>
            <a:ext uri="{147F2762-F138-4A5C-976F-8EAC2B608ADB}">
              <a16:predDERef xmlns:a16="http://schemas.microsoft.com/office/drawing/2014/main" pred="{CC5736E5-999B-49D6-B063-387CC8CF1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496389"/>
          <a:ext cx="4040066" cy="1243156"/>
        </a:xfrm>
        <a:prstGeom prst="rect">
          <a:avLst/>
        </a:prstGeom>
      </xdr:spPr>
    </xdr:pic>
    <xdr:clientData/>
  </xdr:twoCellAnchor>
  <xdr:oneCellAnchor>
    <xdr:from>
      <xdr:col>14</xdr:col>
      <xdr:colOff>29308</xdr:colOff>
      <xdr:row>114</xdr:row>
      <xdr:rowOff>51288</xdr:rowOff>
    </xdr:from>
    <xdr:ext cx="1304925" cy="231531"/>
    <xdr:pic>
      <xdr:nvPicPr>
        <xdr:cNvPr id="7" name="Imagen 6">
          <a:extLst>
            <a:ext uri="{FF2B5EF4-FFF2-40B4-BE49-F238E27FC236}">
              <a16:creationId xmlns:a16="http://schemas.microsoft.com/office/drawing/2014/main" id="{5A10D2CB-F6C0-4732-80F1-86F62C7D099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8784981" y="44767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</xdr:colOff>
      <xdr:row>7</xdr:row>
      <xdr:rowOff>0</xdr:rowOff>
    </xdr:from>
    <xdr:ext cx="247650" cy="414131"/>
    <xdr:pic>
      <xdr:nvPicPr>
        <xdr:cNvPr id="8" name="Imagen 7">
          <a:extLst>
            <a:ext uri="{FF2B5EF4-FFF2-40B4-BE49-F238E27FC236}">
              <a16:creationId xmlns:a16="http://schemas.microsoft.com/office/drawing/2014/main" id="{95536F10-44BE-49C7-879E-DF4D03B834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15</xdr:row>
      <xdr:rowOff>69765</xdr:rowOff>
    </xdr:from>
    <xdr:ext cx="1304925" cy="231531"/>
    <xdr:pic>
      <xdr:nvPicPr>
        <xdr:cNvPr id="9" name="Imagen 8">
          <a:extLst>
            <a:ext uri="{FF2B5EF4-FFF2-40B4-BE49-F238E27FC236}">
              <a16:creationId xmlns:a16="http://schemas.microsoft.com/office/drawing/2014/main" id="{75D6A98C-9720-4A2B-820C-68EEC1FE393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8755673" y="4722361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</xdr:colOff>
      <xdr:row>7</xdr:row>
      <xdr:rowOff>0</xdr:rowOff>
    </xdr:from>
    <xdr:ext cx="247650" cy="414131"/>
    <xdr:pic>
      <xdr:nvPicPr>
        <xdr:cNvPr id="10" name="Imagen 9">
          <a:extLst>
            <a:ext uri="{FF2B5EF4-FFF2-40B4-BE49-F238E27FC236}">
              <a16:creationId xmlns:a16="http://schemas.microsoft.com/office/drawing/2014/main" id="{00444495-DDC5-431E-A71C-8E5C0772F3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6429376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7</xdr:col>
      <xdr:colOff>1</xdr:colOff>
      <xdr:row>7</xdr:row>
      <xdr:rowOff>0</xdr:rowOff>
    </xdr:from>
    <xdr:ext cx="247650" cy="414131"/>
    <xdr:pic>
      <xdr:nvPicPr>
        <xdr:cNvPr id="11" name="Imagen 10">
          <a:extLst>
            <a:ext uri="{FF2B5EF4-FFF2-40B4-BE49-F238E27FC236}">
              <a16:creationId xmlns:a16="http://schemas.microsoft.com/office/drawing/2014/main" id="{BE547F03-9F71-42B3-BAFD-1EA50582F7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6429376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18</xdr:row>
      <xdr:rowOff>9525</xdr:rowOff>
    </xdr:from>
    <xdr:ext cx="1304925" cy="231531"/>
    <xdr:pic>
      <xdr:nvPicPr>
        <xdr:cNvPr id="12" name="Imagen 11">
          <a:extLst>
            <a:ext uri="{FF2B5EF4-FFF2-40B4-BE49-F238E27FC236}">
              <a16:creationId xmlns:a16="http://schemas.microsoft.com/office/drawing/2014/main" id="{DB4D667C-15C5-467A-80D7-76EAFE1577E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0</xdr:colOff>
      <xdr:row>362</xdr:row>
      <xdr:rowOff>123825</xdr:rowOff>
    </xdr:from>
    <xdr:to>
      <xdr:col>3</xdr:col>
      <xdr:colOff>781050</xdr:colOff>
      <xdr:row>362</xdr:row>
      <xdr:rowOff>123825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FABDA7CD-8362-4000-BCF7-7208A8BEE38A}"/>
            </a:ext>
          </a:extLst>
        </xdr:cNvPr>
        <xdr:cNvCxnSpPr/>
      </xdr:nvCxnSpPr>
      <xdr:spPr>
        <a:xfrm>
          <a:off x="3114675" y="5362575"/>
          <a:ext cx="18383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669235</xdr:colOff>
      <xdr:row>362</xdr:row>
      <xdr:rowOff>112951</xdr:rowOff>
    </xdr:from>
    <xdr:to>
      <xdr:col>10</xdr:col>
      <xdr:colOff>329100</xdr:colOff>
      <xdr:row>362</xdr:row>
      <xdr:rowOff>122169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6DCEB8E-F5EF-44A1-A993-8896024C9FEE}"/>
            </a:ext>
          </a:extLst>
        </xdr:cNvPr>
        <xdr:cNvCxnSpPr/>
      </xdr:nvCxnSpPr>
      <xdr:spPr>
        <a:xfrm flipV="1">
          <a:off x="7543800" y="5351701"/>
          <a:ext cx="0" cy="921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362</xdr:row>
      <xdr:rowOff>133350</xdr:rowOff>
    </xdr:from>
    <xdr:to>
      <xdr:col>11</xdr:col>
      <xdr:colOff>514350</xdr:colOff>
      <xdr:row>362</xdr:row>
      <xdr:rowOff>142875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ADA91AE2-2D90-4391-AF38-124312EF7F42}"/>
            </a:ext>
          </a:extLst>
        </xdr:cNvPr>
        <xdr:cNvCxnSpPr/>
      </xdr:nvCxnSpPr>
      <xdr:spPr>
        <a:xfrm>
          <a:off x="5391150" y="5372100"/>
          <a:ext cx="21526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170849</xdr:colOff>
      <xdr:row>248</xdr:row>
      <xdr:rowOff>107674</xdr:rowOff>
    </xdr:from>
    <xdr:ext cx="1304925" cy="231531"/>
    <xdr:pic>
      <xdr:nvPicPr>
        <xdr:cNvPr id="16" name="Imagen 15">
          <a:extLst>
            <a:ext uri="{FF2B5EF4-FFF2-40B4-BE49-F238E27FC236}">
              <a16:creationId xmlns:a16="http://schemas.microsoft.com/office/drawing/2014/main" id="{21F89AB0-B9E4-431E-A962-D0BBBF6A353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6600224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</xdr:colOff>
      <xdr:row>7</xdr:row>
      <xdr:rowOff>0</xdr:rowOff>
    </xdr:from>
    <xdr:ext cx="247650" cy="414131"/>
    <xdr:pic>
      <xdr:nvPicPr>
        <xdr:cNvPr id="17" name="Imagen 16">
          <a:extLst>
            <a:ext uri="{FF2B5EF4-FFF2-40B4-BE49-F238E27FC236}">
              <a16:creationId xmlns:a16="http://schemas.microsoft.com/office/drawing/2014/main" id="{666FCE91-93DC-4E4A-BD95-8FCF63044D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6429376" y="2552700"/>
          <a:ext cx="247650" cy="414131"/>
        </a:xfrm>
        <a:prstGeom prst="rect">
          <a:avLst/>
        </a:prstGeom>
      </xdr:spPr>
    </xdr:pic>
    <xdr:clientData/>
  </xdr:oneCellAnchor>
  <xdr:twoCellAnchor editAs="oneCell">
    <xdr:from>
      <xdr:col>15</xdr:col>
      <xdr:colOff>119430</xdr:colOff>
      <xdr:row>361</xdr:row>
      <xdr:rowOff>21982</xdr:rowOff>
    </xdr:from>
    <xdr:to>
      <xdr:col>19</xdr:col>
      <xdr:colOff>940645</xdr:colOff>
      <xdr:row>366</xdr:row>
      <xdr:rowOff>118896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E3A85DD-08AF-483A-8ED2-661F24213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63230" y="5070232"/>
          <a:ext cx="4174015" cy="1077988"/>
        </a:xfrm>
        <a:prstGeom prst="rect">
          <a:avLst/>
        </a:prstGeom>
      </xdr:spPr>
    </xdr:pic>
    <xdr:clientData/>
  </xdr:twoCellAnchor>
  <xdr:oneCellAnchor>
    <xdr:from>
      <xdr:col>5</xdr:col>
      <xdr:colOff>171450</xdr:colOff>
      <xdr:row>18</xdr:row>
      <xdr:rowOff>9525</xdr:rowOff>
    </xdr:from>
    <xdr:ext cx="1304925" cy="231531"/>
    <xdr:pic>
      <xdr:nvPicPr>
        <xdr:cNvPr id="19" name="Imagen 18">
          <a:extLst>
            <a:ext uri="{FF2B5EF4-FFF2-40B4-BE49-F238E27FC236}">
              <a16:creationId xmlns:a16="http://schemas.microsoft.com/office/drawing/2014/main" id="{E30701D9-5537-4EF1-9DDA-CB8EDAABAB3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</xdr:colOff>
      <xdr:row>7</xdr:row>
      <xdr:rowOff>0</xdr:rowOff>
    </xdr:from>
    <xdr:ext cx="247650" cy="414131"/>
    <xdr:pic>
      <xdr:nvPicPr>
        <xdr:cNvPr id="20" name="Imagen 19">
          <a:extLst>
            <a:ext uri="{FF2B5EF4-FFF2-40B4-BE49-F238E27FC236}">
              <a16:creationId xmlns:a16="http://schemas.microsoft.com/office/drawing/2014/main" id="{45AF5D51-3019-4DD7-BB13-777747C2C0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5391151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4</xdr:col>
      <xdr:colOff>1069731</xdr:colOff>
      <xdr:row>21</xdr:row>
      <xdr:rowOff>24178</xdr:rowOff>
    </xdr:from>
    <xdr:ext cx="1304925" cy="231531"/>
    <xdr:pic>
      <xdr:nvPicPr>
        <xdr:cNvPr id="21" name="Imagen 20">
          <a:extLst>
            <a:ext uri="{FF2B5EF4-FFF2-40B4-BE49-F238E27FC236}">
              <a16:creationId xmlns:a16="http://schemas.microsoft.com/office/drawing/2014/main" id="{AFE99AD2-B7D7-4F78-9DDE-4FFEEBF4F20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6455019" y="6156813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</xdr:colOff>
      <xdr:row>7</xdr:row>
      <xdr:rowOff>0</xdr:rowOff>
    </xdr:from>
    <xdr:ext cx="247650" cy="414131"/>
    <xdr:pic>
      <xdr:nvPicPr>
        <xdr:cNvPr id="22" name="Imagen 21">
          <a:extLst>
            <a:ext uri="{FF2B5EF4-FFF2-40B4-BE49-F238E27FC236}">
              <a16:creationId xmlns:a16="http://schemas.microsoft.com/office/drawing/2014/main" id="{E50FF6CB-8CDB-4671-962A-7DED1CD02C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5391151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5</xdr:col>
      <xdr:colOff>1</xdr:colOff>
      <xdr:row>7</xdr:row>
      <xdr:rowOff>0</xdr:rowOff>
    </xdr:from>
    <xdr:ext cx="247650" cy="414131"/>
    <xdr:pic>
      <xdr:nvPicPr>
        <xdr:cNvPr id="23" name="Imagen 22">
          <a:extLst>
            <a:ext uri="{FF2B5EF4-FFF2-40B4-BE49-F238E27FC236}">
              <a16:creationId xmlns:a16="http://schemas.microsoft.com/office/drawing/2014/main" id="{64505E73-0FBF-43FD-ACB1-991AD65BC7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5391151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7</xdr:col>
      <xdr:colOff>1</xdr:colOff>
      <xdr:row>7</xdr:row>
      <xdr:rowOff>0</xdr:rowOff>
    </xdr:from>
    <xdr:ext cx="247650" cy="414131"/>
    <xdr:pic>
      <xdr:nvPicPr>
        <xdr:cNvPr id="24" name="Imagen 23">
          <a:extLst>
            <a:ext uri="{FF2B5EF4-FFF2-40B4-BE49-F238E27FC236}">
              <a16:creationId xmlns:a16="http://schemas.microsoft.com/office/drawing/2014/main" id="{669B4EFA-A90A-4998-9F96-05C1111A60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6429376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5</xdr:col>
      <xdr:colOff>57980</xdr:colOff>
      <xdr:row>11</xdr:row>
      <xdr:rowOff>8283</xdr:rowOff>
    </xdr:from>
    <xdr:ext cx="247650" cy="414131"/>
    <xdr:pic>
      <xdr:nvPicPr>
        <xdr:cNvPr id="25" name="Imagen 24">
          <a:extLst>
            <a:ext uri="{FF2B5EF4-FFF2-40B4-BE49-F238E27FC236}">
              <a16:creationId xmlns:a16="http://schemas.microsoft.com/office/drawing/2014/main" id="{A0449756-043C-42EC-8BAF-09F0965A7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544913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</xdr:row>
      <xdr:rowOff>0</xdr:rowOff>
    </xdr:from>
    <xdr:ext cx="247650" cy="414131"/>
    <xdr:pic>
      <xdr:nvPicPr>
        <xdr:cNvPr id="26" name="Imagen 25">
          <a:extLst>
            <a:ext uri="{FF2B5EF4-FFF2-40B4-BE49-F238E27FC236}">
              <a16:creationId xmlns:a16="http://schemas.microsoft.com/office/drawing/2014/main" id="{77724DC8-4A02-4AB9-93CB-D067A5E1F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</xdr:row>
      <xdr:rowOff>0</xdr:rowOff>
    </xdr:from>
    <xdr:ext cx="247650" cy="414131"/>
    <xdr:pic>
      <xdr:nvPicPr>
        <xdr:cNvPr id="27" name="Imagen 26">
          <a:extLst>
            <a:ext uri="{FF2B5EF4-FFF2-40B4-BE49-F238E27FC236}">
              <a16:creationId xmlns:a16="http://schemas.microsoft.com/office/drawing/2014/main" id="{DC6AA96C-4FD5-4F42-A897-70A2173B3C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</xdr:row>
      <xdr:rowOff>0</xdr:rowOff>
    </xdr:from>
    <xdr:ext cx="247650" cy="414131"/>
    <xdr:pic>
      <xdr:nvPicPr>
        <xdr:cNvPr id="28" name="Imagen 27">
          <a:extLst>
            <a:ext uri="{FF2B5EF4-FFF2-40B4-BE49-F238E27FC236}">
              <a16:creationId xmlns:a16="http://schemas.microsoft.com/office/drawing/2014/main" id="{0839C5AD-1759-4D98-B192-DBB89EF46E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</xdr:row>
      <xdr:rowOff>0</xdr:rowOff>
    </xdr:from>
    <xdr:ext cx="247650" cy="414131"/>
    <xdr:pic>
      <xdr:nvPicPr>
        <xdr:cNvPr id="29" name="Imagen 28">
          <a:extLst>
            <a:ext uri="{FF2B5EF4-FFF2-40B4-BE49-F238E27FC236}">
              <a16:creationId xmlns:a16="http://schemas.microsoft.com/office/drawing/2014/main" id="{558AF889-8341-4B45-956B-ED2159EE5E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</xdr:row>
      <xdr:rowOff>0</xdr:rowOff>
    </xdr:from>
    <xdr:ext cx="247650" cy="414131"/>
    <xdr:pic>
      <xdr:nvPicPr>
        <xdr:cNvPr id="30" name="Imagen 29">
          <a:extLst>
            <a:ext uri="{FF2B5EF4-FFF2-40B4-BE49-F238E27FC236}">
              <a16:creationId xmlns:a16="http://schemas.microsoft.com/office/drawing/2014/main" id="{43BE2BA2-039A-417C-BE6E-FD6CA3C9FA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</xdr:row>
      <xdr:rowOff>0</xdr:rowOff>
    </xdr:from>
    <xdr:ext cx="247650" cy="414131"/>
    <xdr:pic>
      <xdr:nvPicPr>
        <xdr:cNvPr id="31" name="Imagen 30">
          <a:extLst>
            <a:ext uri="{FF2B5EF4-FFF2-40B4-BE49-F238E27FC236}">
              <a16:creationId xmlns:a16="http://schemas.microsoft.com/office/drawing/2014/main" id="{0EE210DF-AB92-4CFF-AD17-9D3386873A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</xdr:row>
      <xdr:rowOff>0</xdr:rowOff>
    </xdr:from>
    <xdr:ext cx="247650" cy="414131"/>
    <xdr:pic>
      <xdr:nvPicPr>
        <xdr:cNvPr id="32" name="Imagen 31">
          <a:extLst>
            <a:ext uri="{FF2B5EF4-FFF2-40B4-BE49-F238E27FC236}">
              <a16:creationId xmlns:a16="http://schemas.microsoft.com/office/drawing/2014/main" id="{5754A5A8-5D72-4E73-BBEF-BDB758EC8C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</xdr:row>
      <xdr:rowOff>0</xdr:rowOff>
    </xdr:from>
    <xdr:ext cx="247650" cy="414131"/>
    <xdr:pic>
      <xdr:nvPicPr>
        <xdr:cNvPr id="33" name="Imagen 32">
          <a:extLst>
            <a:ext uri="{FF2B5EF4-FFF2-40B4-BE49-F238E27FC236}">
              <a16:creationId xmlns:a16="http://schemas.microsoft.com/office/drawing/2014/main" id="{0B15BB3A-3658-4987-BB1B-1A304AAADF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</xdr:row>
      <xdr:rowOff>0</xdr:rowOff>
    </xdr:from>
    <xdr:ext cx="247650" cy="414131"/>
    <xdr:pic>
      <xdr:nvPicPr>
        <xdr:cNvPr id="34" name="Imagen 33">
          <a:extLst>
            <a:ext uri="{FF2B5EF4-FFF2-40B4-BE49-F238E27FC236}">
              <a16:creationId xmlns:a16="http://schemas.microsoft.com/office/drawing/2014/main" id="{EA655246-DC72-4A71-AB3E-0D7B9A6F92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</xdr:row>
      <xdr:rowOff>0</xdr:rowOff>
    </xdr:from>
    <xdr:ext cx="247650" cy="414131"/>
    <xdr:pic>
      <xdr:nvPicPr>
        <xdr:cNvPr id="35" name="Imagen 34">
          <a:extLst>
            <a:ext uri="{FF2B5EF4-FFF2-40B4-BE49-F238E27FC236}">
              <a16:creationId xmlns:a16="http://schemas.microsoft.com/office/drawing/2014/main" id="{9CF9D42F-D4ED-4573-BA8F-3F6BE249FF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</xdr:row>
      <xdr:rowOff>0</xdr:rowOff>
    </xdr:from>
    <xdr:ext cx="247650" cy="414131"/>
    <xdr:pic>
      <xdr:nvPicPr>
        <xdr:cNvPr id="36" name="Imagen 35">
          <a:extLst>
            <a:ext uri="{FF2B5EF4-FFF2-40B4-BE49-F238E27FC236}">
              <a16:creationId xmlns:a16="http://schemas.microsoft.com/office/drawing/2014/main" id="{DCE7A7E2-938F-4BD7-A349-A1906FBD6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</xdr:row>
      <xdr:rowOff>0</xdr:rowOff>
    </xdr:from>
    <xdr:ext cx="247650" cy="414131"/>
    <xdr:pic>
      <xdr:nvPicPr>
        <xdr:cNvPr id="37" name="Imagen 36">
          <a:extLst>
            <a:ext uri="{FF2B5EF4-FFF2-40B4-BE49-F238E27FC236}">
              <a16:creationId xmlns:a16="http://schemas.microsoft.com/office/drawing/2014/main" id="{73B0A771-F5AF-428C-8457-4D2AB3B959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</xdr:row>
      <xdr:rowOff>0</xdr:rowOff>
    </xdr:from>
    <xdr:ext cx="247650" cy="414131"/>
    <xdr:pic>
      <xdr:nvPicPr>
        <xdr:cNvPr id="38" name="Imagen 37">
          <a:extLst>
            <a:ext uri="{FF2B5EF4-FFF2-40B4-BE49-F238E27FC236}">
              <a16:creationId xmlns:a16="http://schemas.microsoft.com/office/drawing/2014/main" id="{F094F070-ADDD-4A1B-ADCA-379C66F3D0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</xdr:row>
      <xdr:rowOff>0</xdr:rowOff>
    </xdr:from>
    <xdr:ext cx="247650" cy="414131"/>
    <xdr:pic>
      <xdr:nvPicPr>
        <xdr:cNvPr id="39" name="Imagen 38">
          <a:extLst>
            <a:ext uri="{FF2B5EF4-FFF2-40B4-BE49-F238E27FC236}">
              <a16:creationId xmlns:a16="http://schemas.microsoft.com/office/drawing/2014/main" id="{2ECBF4C5-5DAF-4609-A3AD-C349B2AF42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</xdr:row>
      <xdr:rowOff>0</xdr:rowOff>
    </xdr:from>
    <xdr:ext cx="247650" cy="414131"/>
    <xdr:pic>
      <xdr:nvPicPr>
        <xdr:cNvPr id="40" name="Imagen 39">
          <a:extLst>
            <a:ext uri="{FF2B5EF4-FFF2-40B4-BE49-F238E27FC236}">
              <a16:creationId xmlns:a16="http://schemas.microsoft.com/office/drawing/2014/main" id="{A3B0921E-25ED-4C02-BC8A-525638F66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</xdr:row>
      <xdr:rowOff>0</xdr:rowOff>
    </xdr:from>
    <xdr:ext cx="247650" cy="414131"/>
    <xdr:pic>
      <xdr:nvPicPr>
        <xdr:cNvPr id="41" name="Imagen 40">
          <a:extLst>
            <a:ext uri="{FF2B5EF4-FFF2-40B4-BE49-F238E27FC236}">
              <a16:creationId xmlns:a16="http://schemas.microsoft.com/office/drawing/2014/main" id="{A73A00C2-BEA8-4611-B2CD-835EBF6180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</xdr:row>
      <xdr:rowOff>0</xdr:rowOff>
    </xdr:from>
    <xdr:ext cx="247650" cy="414131"/>
    <xdr:pic>
      <xdr:nvPicPr>
        <xdr:cNvPr id="42" name="Imagen 41">
          <a:extLst>
            <a:ext uri="{FF2B5EF4-FFF2-40B4-BE49-F238E27FC236}">
              <a16:creationId xmlns:a16="http://schemas.microsoft.com/office/drawing/2014/main" id="{8ED4F6FD-4307-4D01-814A-AD3FE25068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</xdr:row>
      <xdr:rowOff>0</xdr:rowOff>
    </xdr:from>
    <xdr:ext cx="247650" cy="414131"/>
    <xdr:pic>
      <xdr:nvPicPr>
        <xdr:cNvPr id="43" name="Imagen 42">
          <a:extLst>
            <a:ext uri="{FF2B5EF4-FFF2-40B4-BE49-F238E27FC236}">
              <a16:creationId xmlns:a16="http://schemas.microsoft.com/office/drawing/2014/main" id="{3CE519A5-A3DF-49BD-B07E-1B0DD6E7A7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</xdr:row>
      <xdr:rowOff>0</xdr:rowOff>
    </xdr:from>
    <xdr:ext cx="247650" cy="414131"/>
    <xdr:pic>
      <xdr:nvPicPr>
        <xdr:cNvPr id="44" name="Imagen 43">
          <a:extLst>
            <a:ext uri="{FF2B5EF4-FFF2-40B4-BE49-F238E27FC236}">
              <a16:creationId xmlns:a16="http://schemas.microsoft.com/office/drawing/2014/main" id="{84A57D72-5816-4FAB-A91D-00BF68772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</xdr:row>
      <xdr:rowOff>0</xdr:rowOff>
    </xdr:from>
    <xdr:ext cx="247650" cy="414131"/>
    <xdr:pic>
      <xdr:nvPicPr>
        <xdr:cNvPr id="45" name="Imagen 44">
          <a:extLst>
            <a:ext uri="{FF2B5EF4-FFF2-40B4-BE49-F238E27FC236}">
              <a16:creationId xmlns:a16="http://schemas.microsoft.com/office/drawing/2014/main" id="{E7AB09DF-2193-47D2-A6CB-20CB67515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</xdr:row>
      <xdr:rowOff>0</xdr:rowOff>
    </xdr:from>
    <xdr:ext cx="247650" cy="414131"/>
    <xdr:pic>
      <xdr:nvPicPr>
        <xdr:cNvPr id="46" name="Imagen 45">
          <a:extLst>
            <a:ext uri="{FF2B5EF4-FFF2-40B4-BE49-F238E27FC236}">
              <a16:creationId xmlns:a16="http://schemas.microsoft.com/office/drawing/2014/main" id="{E9DBE08B-64EE-417B-9787-7F457004E7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</xdr:row>
      <xdr:rowOff>0</xdr:rowOff>
    </xdr:from>
    <xdr:ext cx="247650" cy="414131"/>
    <xdr:pic>
      <xdr:nvPicPr>
        <xdr:cNvPr id="47" name="Imagen 46">
          <a:extLst>
            <a:ext uri="{FF2B5EF4-FFF2-40B4-BE49-F238E27FC236}">
              <a16:creationId xmlns:a16="http://schemas.microsoft.com/office/drawing/2014/main" id="{84911CAE-7B7D-453D-9187-28D53A0E44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</xdr:row>
      <xdr:rowOff>0</xdr:rowOff>
    </xdr:from>
    <xdr:ext cx="247650" cy="414131"/>
    <xdr:pic>
      <xdr:nvPicPr>
        <xdr:cNvPr id="48" name="Imagen 47">
          <a:extLst>
            <a:ext uri="{FF2B5EF4-FFF2-40B4-BE49-F238E27FC236}">
              <a16:creationId xmlns:a16="http://schemas.microsoft.com/office/drawing/2014/main" id="{CCB148FF-932F-4BF5-B0FE-903B21DA93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31</xdr:row>
      <xdr:rowOff>0</xdr:rowOff>
    </xdr:from>
    <xdr:ext cx="247650" cy="414131"/>
    <xdr:pic>
      <xdr:nvPicPr>
        <xdr:cNvPr id="49" name="Imagen 48">
          <a:extLst>
            <a:ext uri="{FF2B5EF4-FFF2-40B4-BE49-F238E27FC236}">
              <a16:creationId xmlns:a16="http://schemas.microsoft.com/office/drawing/2014/main" id="{BC26C6C7-B4C2-4BF9-A780-B3019F7998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32</xdr:row>
      <xdr:rowOff>0</xdr:rowOff>
    </xdr:from>
    <xdr:ext cx="247650" cy="414131"/>
    <xdr:pic>
      <xdr:nvPicPr>
        <xdr:cNvPr id="50" name="Imagen 49">
          <a:extLst>
            <a:ext uri="{FF2B5EF4-FFF2-40B4-BE49-F238E27FC236}">
              <a16:creationId xmlns:a16="http://schemas.microsoft.com/office/drawing/2014/main" id="{84206A66-E6CB-40A4-AAFA-75C5CFD496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33</xdr:row>
      <xdr:rowOff>0</xdr:rowOff>
    </xdr:from>
    <xdr:ext cx="247650" cy="414131"/>
    <xdr:pic>
      <xdr:nvPicPr>
        <xdr:cNvPr id="51" name="Imagen 50">
          <a:extLst>
            <a:ext uri="{FF2B5EF4-FFF2-40B4-BE49-F238E27FC236}">
              <a16:creationId xmlns:a16="http://schemas.microsoft.com/office/drawing/2014/main" id="{D8BA6132-A59C-4B3F-ADB0-DAF43573A9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34</xdr:row>
      <xdr:rowOff>0</xdr:rowOff>
    </xdr:from>
    <xdr:ext cx="247650" cy="414131"/>
    <xdr:pic>
      <xdr:nvPicPr>
        <xdr:cNvPr id="52" name="Imagen 51">
          <a:extLst>
            <a:ext uri="{FF2B5EF4-FFF2-40B4-BE49-F238E27FC236}">
              <a16:creationId xmlns:a16="http://schemas.microsoft.com/office/drawing/2014/main" id="{F3FEB9ED-CD82-496D-B909-7855F718BF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35</xdr:row>
      <xdr:rowOff>0</xdr:rowOff>
    </xdr:from>
    <xdr:ext cx="247650" cy="414131"/>
    <xdr:pic>
      <xdr:nvPicPr>
        <xdr:cNvPr id="53" name="Imagen 52">
          <a:extLst>
            <a:ext uri="{FF2B5EF4-FFF2-40B4-BE49-F238E27FC236}">
              <a16:creationId xmlns:a16="http://schemas.microsoft.com/office/drawing/2014/main" id="{1FD91E6B-C8E9-4371-851F-5EA8CF5F7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36</xdr:row>
      <xdr:rowOff>0</xdr:rowOff>
    </xdr:from>
    <xdr:ext cx="247650" cy="414131"/>
    <xdr:pic>
      <xdr:nvPicPr>
        <xdr:cNvPr id="54" name="Imagen 53">
          <a:extLst>
            <a:ext uri="{FF2B5EF4-FFF2-40B4-BE49-F238E27FC236}">
              <a16:creationId xmlns:a16="http://schemas.microsoft.com/office/drawing/2014/main" id="{DCF477DB-77A0-4016-B813-58DD2AF32D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37</xdr:row>
      <xdr:rowOff>0</xdr:rowOff>
    </xdr:from>
    <xdr:ext cx="247650" cy="414131"/>
    <xdr:pic>
      <xdr:nvPicPr>
        <xdr:cNvPr id="55" name="Imagen 54">
          <a:extLst>
            <a:ext uri="{FF2B5EF4-FFF2-40B4-BE49-F238E27FC236}">
              <a16:creationId xmlns:a16="http://schemas.microsoft.com/office/drawing/2014/main" id="{E216096D-8111-438C-A777-058D3C0462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38</xdr:row>
      <xdr:rowOff>0</xdr:rowOff>
    </xdr:from>
    <xdr:ext cx="247650" cy="414131"/>
    <xdr:pic>
      <xdr:nvPicPr>
        <xdr:cNvPr id="56" name="Imagen 55">
          <a:extLst>
            <a:ext uri="{FF2B5EF4-FFF2-40B4-BE49-F238E27FC236}">
              <a16:creationId xmlns:a16="http://schemas.microsoft.com/office/drawing/2014/main" id="{92CB7A7F-0B34-4B8C-B22F-D9264B2678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39</xdr:row>
      <xdr:rowOff>0</xdr:rowOff>
    </xdr:from>
    <xdr:ext cx="247650" cy="414131"/>
    <xdr:pic>
      <xdr:nvPicPr>
        <xdr:cNvPr id="57" name="Imagen 56">
          <a:extLst>
            <a:ext uri="{FF2B5EF4-FFF2-40B4-BE49-F238E27FC236}">
              <a16:creationId xmlns:a16="http://schemas.microsoft.com/office/drawing/2014/main" id="{814A032A-832E-471D-871B-88C559EEDF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40</xdr:row>
      <xdr:rowOff>0</xdr:rowOff>
    </xdr:from>
    <xdr:ext cx="247650" cy="414131"/>
    <xdr:pic>
      <xdr:nvPicPr>
        <xdr:cNvPr id="58" name="Imagen 57">
          <a:extLst>
            <a:ext uri="{FF2B5EF4-FFF2-40B4-BE49-F238E27FC236}">
              <a16:creationId xmlns:a16="http://schemas.microsoft.com/office/drawing/2014/main" id="{B727F5DB-630E-4E5C-B739-D44F79F427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41</xdr:row>
      <xdr:rowOff>0</xdr:rowOff>
    </xdr:from>
    <xdr:ext cx="247650" cy="414131"/>
    <xdr:pic>
      <xdr:nvPicPr>
        <xdr:cNvPr id="59" name="Imagen 58">
          <a:extLst>
            <a:ext uri="{FF2B5EF4-FFF2-40B4-BE49-F238E27FC236}">
              <a16:creationId xmlns:a16="http://schemas.microsoft.com/office/drawing/2014/main" id="{9B451417-9E8E-497C-8D24-1138D9ABB9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42</xdr:row>
      <xdr:rowOff>0</xdr:rowOff>
    </xdr:from>
    <xdr:ext cx="247650" cy="414131"/>
    <xdr:pic>
      <xdr:nvPicPr>
        <xdr:cNvPr id="60" name="Imagen 59">
          <a:extLst>
            <a:ext uri="{FF2B5EF4-FFF2-40B4-BE49-F238E27FC236}">
              <a16:creationId xmlns:a16="http://schemas.microsoft.com/office/drawing/2014/main" id="{C003C2C8-9A20-419C-80E1-6C154192EF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43</xdr:row>
      <xdr:rowOff>0</xdr:rowOff>
    </xdr:from>
    <xdr:ext cx="247650" cy="414131"/>
    <xdr:pic>
      <xdr:nvPicPr>
        <xdr:cNvPr id="61" name="Imagen 60">
          <a:extLst>
            <a:ext uri="{FF2B5EF4-FFF2-40B4-BE49-F238E27FC236}">
              <a16:creationId xmlns:a16="http://schemas.microsoft.com/office/drawing/2014/main" id="{FE596028-4A1A-4B7E-A201-5C585BAD5A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44</xdr:row>
      <xdr:rowOff>0</xdr:rowOff>
    </xdr:from>
    <xdr:ext cx="247650" cy="414131"/>
    <xdr:pic>
      <xdr:nvPicPr>
        <xdr:cNvPr id="62" name="Imagen 61">
          <a:extLst>
            <a:ext uri="{FF2B5EF4-FFF2-40B4-BE49-F238E27FC236}">
              <a16:creationId xmlns:a16="http://schemas.microsoft.com/office/drawing/2014/main" id="{0E6E8997-7098-4F3F-9F48-C61C63968B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45</xdr:row>
      <xdr:rowOff>0</xdr:rowOff>
    </xdr:from>
    <xdr:ext cx="247650" cy="414131"/>
    <xdr:pic>
      <xdr:nvPicPr>
        <xdr:cNvPr id="63" name="Imagen 62">
          <a:extLst>
            <a:ext uri="{FF2B5EF4-FFF2-40B4-BE49-F238E27FC236}">
              <a16:creationId xmlns:a16="http://schemas.microsoft.com/office/drawing/2014/main" id="{4BCA6189-ED49-4A7D-8D68-55E7486A1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46</xdr:row>
      <xdr:rowOff>0</xdr:rowOff>
    </xdr:from>
    <xdr:ext cx="247650" cy="414131"/>
    <xdr:pic>
      <xdr:nvPicPr>
        <xdr:cNvPr id="64" name="Imagen 63">
          <a:extLst>
            <a:ext uri="{FF2B5EF4-FFF2-40B4-BE49-F238E27FC236}">
              <a16:creationId xmlns:a16="http://schemas.microsoft.com/office/drawing/2014/main" id="{A6F6CD5C-6934-4135-AAB3-4AEDA46C12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47</xdr:row>
      <xdr:rowOff>0</xdr:rowOff>
    </xdr:from>
    <xdr:ext cx="247650" cy="414131"/>
    <xdr:pic>
      <xdr:nvPicPr>
        <xdr:cNvPr id="65" name="Imagen 64">
          <a:extLst>
            <a:ext uri="{FF2B5EF4-FFF2-40B4-BE49-F238E27FC236}">
              <a16:creationId xmlns:a16="http://schemas.microsoft.com/office/drawing/2014/main" id="{8E853B01-71F4-4892-8846-BCBAE7A3ED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48</xdr:row>
      <xdr:rowOff>0</xdr:rowOff>
    </xdr:from>
    <xdr:ext cx="247650" cy="414131"/>
    <xdr:pic>
      <xdr:nvPicPr>
        <xdr:cNvPr id="66" name="Imagen 65">
          <a:extLst>
            <a:ext uri="{FF2B5EF4-FFF2-40B4-BE49-F238E27FC236}">
              <a16:creationId xmlns:a16="http://schemas.microsoft.com/office/drawing/2014/main" id="{8D26B4DB-2AEB-4314-9563-F74C485CB6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49</xdr:row>
      <xdr:rowOff>0</xdr:rowOff>
    </xdr:from>
    <xdr:ext cx="247650" cy="414131"/>
    <xdr:pic>
      <xdr:nvPicPr>
        <xdr:cNvPr id="67" name="Imagen 66">
          <a:extLst>
            <a:ext uri="{FF2B5EF4-FFF2-40B4-BE49-F238E27FC236}">
              <a16:creationId xmlns:a16="http://schemas.microsoft.com/office/drawing/2014/main" id="{4A9FE33E-00A9-4C94-9E62-68B9C350F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50</xdr:row>
      <xdr:rowOff>0</xdr:rowOff>
    </xdr:from>
    <xdr:ext cx="247650" cy="414131"/>
    <xdr:pic>
      <xdr:nvPicPr>
        <xdr:cNvPr id="68" name="Imagen 67">
          <a:extLst>
            <a:ext uri="{FF2B5EF4-FFF2-40B4-BE49-F238E27FC236}">
              <a16:creationId xmlns:a16="http://schemas.microsoft.com/office/drawing/2014/main" id="{E70BC8FB-6DB0-49F2-8524-D01B379393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51</xdr:row>
      <xdr:rowOff>0</xdr:rowOff>
    </xdr:from>
    <xdr:ext cx="247650" cy="414131"/>
    <xdr:pic>
      <xdr:nvPicPr>
        <xdr:cNvPr id="69" name="Imagen 68">
          <a:extLst>
            <a:ext uri="{FF2B5EF4-FFF2-40B4-BE49-F238E27FC236}">
              <a16:creationId xmlns:a16="http://schemas.microsoft.com/office/drawing/2014/main" id="{FAAF4C21-6DD8-46AE-93C3-EF54FF4AB5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52</xdr:row>
      <xdr:rowOff>0</xdr:rowOff>
    </xdr:from>
    <xdr:ext cx="247650" cy="414131"/>
    <xdr:pic>
      <xdr:nvPicPr>
        <xdr:cNvPr id="70" name="Imagen 69">
          <a:extLst>
            <a:ext uri="{FF2B5EF4-FFF2-40B4-BE49-F238E27FC236}">
              <a16:creationId xmlns:a16="http://schemas.microsoft.com/office/drawing/2014/main" id="{0BF4BDB8-A590-4BA3-8274-DF341F2C38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53</xdr:row>
      <xdr:rowOff>0</xdr:rowOff>
    </xdr:from>
    <xdr:ext cx="247650" cy="414131"/>
    <xdr:pic>
      <xdr:nvPicPr>
        <xdr:cNvPr id="71" name="Imagen 70">
          <a:extLst>
            <a:ext uri="{FF2B5EF4-FFF2-40B4-BE49-F238E27FC236}">
              <a16:creationId xmlns:a16="http://schemas.microsoft.com/office/drawing/2014/main" id="{8F99F95D-830D-48AE-9B83-2202A7AC62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54</xdr:row>
      <xdr:rowOff>0</xdr:rowOff>
    </xdr:from>
    <xdr:ext cx="247650" cy="414131"/>
    <xdr:pic>
      <xdr:nvPicPr>
        <xdr:cNvPr id="72" name="Imagen 71">
          <a:extLst>
            <a:ext uri="{FF2B5EF4-FFF2-40B4-BE49-F238E27FC236}">
              <a16:creationId xmlns:a16="http://schemas.microsoft.com/office/drawing/2014/main" id="{C14CC85A-D016-414B-990D-342A7DED1D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55</xdr:row>
      <xdr:rowOff>0</xdr:rowOff>
    </xdr:from>
    <xdr:ext cx="247650" cy="414131"/>
    <xdr:pic>
      <xdr:nvPicPr>
        <xdr:cNvPr id="73" name="Imagen 72">
          <a:extLst>
            <a:ext uri="{FF2B5EF4-FFF2-40B4-BE49-F238E27FC236}">
              <a16:creationId xmlns:a16="http://schemas.microsoft.com/office/drawing/2014/main" id="{280827D9-422A-4CDD-8F2B-9CDD82E423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56</xdr:row>
      <xdr:rowOff>0</xdr:rowOff>
    </xdr:from>
    <xdr:ext cx="247650" cy="414131"/>
    <xdr:pic>
      <xdr:nvPicPr>
        <xdr:cNvPr id="74" name="Imagen 73">
          <a:extLst>
            <a:ext uri="{FF2B5EF4-FFF2-40B4-BE49-F238E27FC236}">
              <a16:creationId xmlns:a16="http://schemas.microsoft.com/office/drawing/2014/main" id="{802C159D-E018-4221-BF56-EF835462EB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57</xdr:row>
      <xdr:rowOff>0</xdr:rowOff>
    </xdr:from>
    <xdr:ext cx="247650" cy="414131"/>
    <xdr:pic>
      <xdr:nvPicPr>
        <xdr:cNvPr id="75" name="Imagen 74">
          <a:extLst>
            <a:ext uri="{FF2B5EF4-FFF2-40B4-BE49-F238E27FC236}">
              <a16:creationId xmlns:a16="http://schemas.microsoft.com/office/drawing/2014/main" id="{42E816FB-93DE-4533-BA1C-14D1AAD304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58</xdr:row>
      <xdr:rowOff>0</xdr:rowOff>
    </xdr:from>
    <xdr:ext cx="247650" cy="414131"/>
    <xdr:pic>
      <xdr:nvPicPr>
        <xdr:cNvPr id="76" name="Imagen 75">
          <a:extLst>
            <a:ext uri="{FF2B5EF4-FFF2-40B4-BE49-F238E27FC236}">
              <a16:creationId xmlns:a16="http://schemas.microsoft.com/office/drawing/2014/main" id="{A0A257FC-EA6D-4015-AEF2-17B43A5D95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59</xdr:row>
      <xdr:rowOff>0</xdr:rowOff>
    </xdr:from>
    <xdr:ext cx="247650" cy="414131"/>
    <xdr:pic>
      <xdr:nvPicPr>
        <xdr:cNvPr id="77" name="Imagen 76">
          <a:extLst>
            <a:ext uri="{FF2B5EF4-FFF2-40B4-BE49-F238E27FC236}">
              <a16:creationId xmlns:a16="http://schemas.microsoft.com/office/drawing/2014/main" id="{560923E1-E61C-4792-B7D2-1000F031C0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60</xdr:row>
      <xdr:rowOff>0</xdr:rowOff>
    </xdr:from>
    <xdr:ext cx="247650" cy="414131"/>
    <xdr:pic>
      <xdr:nvPicPr>
        <xdr:cNvPr id="78" name="Imagen 77">
          <a:extLst>
            <a:ext uri="{FF2B5EF4-FFF2-40B4-BE49-F238E27FC236}">
              <a16:creationId xmlns:a16="http://schemas.microsoft.com/office/drawing/2014/main" id="{CCA826A5-98BA-4C5C-88D2-10980DAC1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61</xdr:row>
      <xdr:rowOff>0</xdr:rowOff>
    </xdr:from>
    <xdr:ext cx="247650" cy="414131"/>
    <xdr:pic>
      <xdr:nvPicPr>
        <xdr:cNvPr id="79" name="Imagen 78">
          <a:extLst>
            <a:ext uri="{FF2B5EF4-FFF2-40B4-BE49-F238E27FC236}">
              <a16:creationId xmlns:a16="http://schemas.microsoft.com/office/drawing/2014/main" id="{F8B4DD03-5ED3-431C-9EF4-5FB54C920E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62</xdr:row>
      <xdr:rowOff>0</xdr:rowOff>
    </xdr:from>
    <xdr:ext cx="247650" cy="414131"/>
    <xdr:pic>
      <xdr:nvPicPr>
        <xdr:cNvPr id="80" name="Imagen 79">
          <a:extLst>
            <a:ext uri="{FF2B5EF4-FFF2-40B4-BE49-F238E27FC236}">
              <a16:creationId xmlns:a16="http://schemas.microsoft.com/office/drawing/2014/main" id="{DC083C61-649B-4C72-8467-66B7177032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63</xdr:row>
      <xdr:rowOff>0</xdr:rowOff>
    </xdr:from>
    <xdr:ext cx="247650" cy="414131"/>
    <xdr:pic>
      <xdr:nvPicPr>
        <xdr:cNvPr id="81" name="Imagen 80">
          <a:extLst>
            <a:ext uri="{FF2B5EF4-FFF2-40B4-BE49-F238E27FC236}">
              <a16:creationId xmlns:a16="http://schemas.microsoft.com/office/drawing/2014/main" id="{C6020D8D-1686-4697-80DD-53AD2D57A4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64</xdr:row>
      <xdr:rowOff>0</xdr:rowOff>
    </xdr:from>
    <xdr:ext cx="247650" cy="414131"/>
    <xdr:pic>
      <xdr:nvPicPr>
        <xdr:cNvPr id="82" name="Imagen 81">
          <a:extLst>
            <a:ext uri="{FF2B5EF4-FFF2-40B4-BE49-F238E27FC236}">
              <a16:creationId xmlns:a16="http://schemas.microsoft.com/office/drawing/2014/main" id="{12867FD6-5252-426E-9A56-DD3C5B8EF3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9718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65</xdr:row>
      <xdr:rowOff>0</xdr:rowOff>
    </xdr:from>
    <xdr:ext cx="247650" cy="414131"/>
    <xdr:pic>
      <xdr:nvPicPr>
        <xdr:cNvPr id="83" name="Imagen 82">
          <a:extLst>
            <a:ext uri="{FF2B5EF4-FFF2-40B4-BE49-F238E27FC236}">
              <a16:creationId xmlns:a16="http://schemas.microsoft.com/office/drawing/2014/main" id="{E07906A6-278C-4538-A91A-AFC5EFFD12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3909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66</xdr:row>
      <xdr:rowOff>0</xdr:rowOff>
    </xdr:from>
    <xdr:ext cx="247650" cy="414131"/>
    <xdr:pic>
      <xdr:nvPicPr>
        <xdr:cNvPr id="84" name="Imagen 83">
          <a:extLst>
            <a:ext uri="{FF2B5EF4-FFF2-40B4-BE49-F238E27FC236}">
              <a16:creationId xmlns:a16="http://schemas.microsoft.com/office/drawing/2014/main" id="{99DFFD6C-3923-4CC8-AE50-0B2C9843D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67</xdr:row>
      <xdr:rowOff>0</xdr:rowOff>
    </xdr:from>
    <xdr:ext cx="247650" cy="414131"/>
    <xdr:pic>
      <xdr:nvPicPr>
        <xdr:cNvPr id="85" name="Imagen 84">
          <a:extLst>
            <a:ext uri="{FF2B5EF4-FFF2-40B4-BE49-F238E27FC236}">
              <a16:creationId xmlns:a16="http://schemas.microsoft.com/office/drawing/2014/main" id="{54483CFB-6D26-4BB3-BDA2-BB4DC1B0DA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68</xdr:row>
      <xdr:rowOff>0</xdr:rowOff>
    </xdr:from>
    <xdr:ext cx="247650" cy="414131"/>
    <xdr:pic>
      <xdr:nvPicPr>
        <xdr:cNvPr id="86" name="Imagen 85">
          <a:extLst>
            <a:ext uri="{FF2B5EF4-FFF2-40B4-BE49-F238E27FC236}">
              <a16:creationId xmlns:a16="http://schemas.microsoft.com/office/drawing/2014/main" id="{351CD3A0-0698-4FF9-8829-359ECA615D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69</xdr:row>
      <xdr:rowOff>0</xdr:rowOff>
    </xdr:from>
    <xdr:ext cx="247650" cy="414131"/>
    <xdr:pic>
      <xdr:nvPicPr>
        <xdr:cNvPr id="87" name="Imagen 86">
          <a:extLst>
            <a:ext uri="{FF2B5EF4-FFF2-40B4-BE49-F238E27FC236}">
              <a16:creationId xmlns:a16="http://schemas.microsoft.com/office/drawing/2014/main" id="{046AB390-0B40-4A5C-8A11-71E8242FC7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70</xdr:row>
      <xdr:rowOff>0</xdr:rowOff>
    </xdr:from>
    <xdr:ext cx="247650" cy="414131"/>
    <xdr:pic>
      <xdr:nvPicPr>
        <xdr:cNvPr id="88" name="Imagen 87">
          <a:extLst>
            <a:ext uri="{FF2B5EF4-FFF2-40B4-BE49-F238E27FC236}">
              <a16:creationId xmlns:a16="http://schemas.microsoft.com/office/drawing/2014/main" id="{E9E5B494-638A-450C-8AE9-762A046C24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71</xdr:row>
      <xdr:rowOff>0</xdr:rowOff>
    </xdr:from>
    <xdr:ext cx="247650" cy="414131"/>
    <xdr:pic>
      <xdr:nvPicPr>
        <xdr:cNvPr id="89" name="Imagen 88">
          <a:extLst>
            <a:ext uri="{FF2B5EF4-FFF2-40B4-BE49-F238E27FC236}">
              <a16:creationId xmlns:a16="http://schemas.microsoft.com/office/drawing/2014/main" id="{30C28FF2-4DAD-4870-9320-402B543356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72</xdr:row>
      <xdr:rowOff>0</xdr:rowOff>
    </xdr:from>
    <xdr:ext cx="247650" cy="414131"/>
    <xdr:pic>
      <xdr:nvPicPr>
        <xdr:cNvPr id="90" name="Imagen 89">
          <a:extLst>
            <a:ext uri="{FF2B5EF4-FFF2-40B4-BE49-F238E27FC236}">
              <a16:creationId xmlns:a16="http://schemas.microsoft.com/office/drawing/2014/main" id="{6DC34311-D82F-4685-BD89-2E8A2263CE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73</xdr:row>
      <xdr:rowOff>0</xdr:rowOff>
    </xdr:from>
    <xdr:ext cx="247650" cy="414131"/>
    <xdr:pic>
      <xdr:nvPicPr>
        <xdr:cNvPr id="91" name="Imagen 90">
          <a:extLst>
            <a:ext uri="{FF2B5EF4-FFF2-40B4-BE49-F238E27FC236}">
              <a16:creationId xmlns:a16="http://schemas.microsoft.com/office/drawing/2014/main" id="{C2946092-E5E9-4261-9C0A-5A9A35E21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74</xdr:row>
      <xdr:rowOff>0</xdr:rowOff>
    </xdr:from>
    <xdr:ext cx="247650" cy="414131"/>
    <xdr:pic>
      <xdr:nvPicPr>
        <xdr:cNvPr id="92" name="Imagen 91">
          <a:extLst>
            <a:ext uri="{FF2B5EF4-FFF2-40B4-BE49-F238E27FC236}">
              <a16:creationId xmlns:a16="http://schemas.microsoft.com/office/drawing/2014/main" id="{3B93BB8A-7D8E-4FDE-8BA4-A4D3BABE46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75</xdr:row>
      <xdr:rowOff>0</xdr:rowOff>
    </xdr:from>
    <xdr:ext cx="247650" cy="414131"/>
    <xdr:pic>
      <xdr:nvPicPr>
        <xdr:cNvPr id="93" name="Imagen 92">
          <a:extLst>
            <a:ext uri="{FF2B5EF4-FFF2-40B4-BE49-F238E27FC236}">
              <a16:creationId xmlns:a16="http://schemas.microsoft.com/office/drawing/2014/main" id="{EF44DDDA-9A18-4316-A472-644188502E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76</xdr:row>
      <xdr:rowOff>0</xdr:rowOff>
    </xdr:from>
    <xdr:ext cx="247650" cy="414131"/>
    <xdr:pic>
      <xdr:nvPicPr>
        <xdr:cNvPr id="94" name="Imagen 93">
          <a:extLst>
            <a:ext uri="{FF2B5EF4-FFF2-40B4-BE49-F238E27FC236}">
              <a16:creationId xmlns:a16="http://schemas.microsoft.com/office/drawing/2014/main" id="{E54E5B14-7E46-41DF-833F-CEF1715735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7</xdr:col>
      <xdr:colOff>612913</xdr:colOff>
      <xdr:row>285</xdr:row>
      <xdr:rowOff>16565</xdr:rowOff>
    </xdr:from>
    <xdr:ext cx="247650" cy="414131"/>
    <xdr:pic>
      <xdr:nvPicPr>
        <xdr:cNvPr id="95" name="Imagen 94">
          <a:extLst>
            <a:ext uri="{FF2B5EF4-FFF2-40B4-BE49-F238E27FC236}">
              <a16:creationId xmlns:a16="http://schemas.microsoft.com/office/drawing/2014/main" id="{76EF7094-99A5-4A95-B39F-74EBA4A93C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042288" y="3826565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78</xdr:row>
      <xdr:rowOff>0</xdr:rowOff>
    </xdr:from>
    <xdr:ext cx="247650" cy="414131"/>
    <xdr:pic>
      <xdr:nvPicPr>
        <xdr:cNvPr id="96" name="Imagen 95">
          <a:extLst>
            <a:ext uri="{FF2B5EF4-FFF2-40B4-BE49-F238E27FC236}">
              <a16:creationId xmlns:a16="http://schemas.microsoft.com/office/drawing/2014/main" id="{8290BCAC-8D00-4B4D-BC2D-ED59A16CDE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7</xdr:col>
      <xdr:colOff>1002196</xdr:colOff>
      <xdr:row>79</xdr:row>
      <xdr:rowOff>49696</xdr:rowOff>
    </xdr:from>
    <xdr:ext cx="247650" cy="414131"/>
    <xdr:pic>
      <xdr:nvPicPr>
        <xdr:cNvPr id="97" name="Imagen 96">
          <a:extLst>
            <a:ext uri="{FF2B5EF4-FFF2-40B4-BE49-F238E27FC236}">
              <a16:creationId xmlns:a16="http://schemas.microsoft.com/office/drawing/2014/main" id="{9A273C5D-D634-4EFD-9960-5EEC4F1C4A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431571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80</xdr:row>
      <xdr:rowOff>0</xdr:rowOff>
    </xdr:from>
    <xdr:ext cx="247650" cy="414131"/>
    <xdr:pic>
      <xdr:nvPicPr>
        <xdr:cNvPr id="98" name="Imagen 97">
          <a:extLst>
            <a:ext uri="{FF2B5EF4-FFF2-40B4-BE49-F238E27FC236}">
              <a16:creationId xmlns:a16="http://schemas.microsoft.com/office/drawing/2014/main" id="{6718B48A-1317-4FB4-8DC2-610885308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81</xdr:row>
      <xdr:rowOff>0</xdr:rowOff>
    </xdr:from>
    <xdr:ext cx="247650" cy="414131"/>
    <xdr:pic>
      <xdr:nvPicPr>
        <xdr:cNvPr id="99" name="Imagen 98">
          <a:extLst>
            <a:ext uri="{FF2B5EF4-FFF2-40B4-BE49-F238E27FC236}">
              <a16:creationId xmlns:a16="http://schemas.microsoft.com/office/drawing/2014/main" id="{8FFDE04D-2C41-440E-AA80-ED784D1F50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82</xdr:row>
      <xdr:rowOff>0</xdr:rowOff>
    </xdr:from>
    <xdr:ext cx="247650" cy="414131"/>
    <xdr:pic>
      <xdr:nvPicPr>
        <xdr:cNvPr id="100" name="Imagen 99">
          <a:extLst>
            <a:ext uri="{FF2B5EF4-FFF2-40B4-BE49-F238E27FC236}">
              <a16:creationId xmlns:a16="http://schemas.microsoft.com/office/drawing/2014/main" id="{177C2003-965D-4FC3-9990-830C0450D5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83</xdr:row>
      <xdr:rowOff>0</xdr:rowOff>
    </xdr:from>
    <xdr:ext cx="247650" cy="414131"/>
    <xdr:pic>
      <xdr:nvPicPr>
        <xdr:cNvPr id="101" name="Imagen 100">
          <a:extLst>
            <a:ext uri="{FF2B5EF4-FFF2-40B4-BE49-F238E27FC236}">
              <a16:creationId xmlns:a16="http://schemas.microsoft.com/office/drawing/2014/main" id="{940930FB-CDFD-4F4C-B763-FD08B037D0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84</xdr:row>
      <xdr:rowOff>0</xdr:rowOff>
    </xdr:from>
    <xdr:ext cx="247650" cy="414131"/>
    <xdr:pic>
      <xdr:nvPicPr>
        <xdr:cNvPr id="102" name="Imagen 101">
          <a:extLst>
            <a:ext uri="{FF2B5EF4-FFF2-40B4-BE49-F238E27FC236}">
              <a16:creationId xmlns:a16="http://schemas.microsoft.com/office/drawing/2014/main" id="{B2ECA8CA-C4A8-4B7E-97C3-994871E6B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85</xdr:row>
      <xdr:rowOff>0</xdr:rowOff>
    </xdr:from>
    <xdr:ext cx="247650" cy="414131"/>
    <xdr:pic>
      <xdr:nvPicPr>
        <xdr:cNvPr id="103" name="Imagen 102">
          <a:extLst>
            <a:ext uri="{FF2B5EF4-FFF2-40B4-BE49-F238E27FC236}">
              <a16:creationId xmlns:a16="http://schemas.microsoft.com/office/drawing/2014/main" id="{F7AD0748-D137-4BEE-9C87-DFAF5D0773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86</xdr:row>
      <xdr:rowOff>0</xdr:rowOff>
    </xdr:from>
    <xdr:ext cx="247650" cy="414131"/>
    <xdr:pic>
      <xdr:nvPicPr>
        <xdr:cNvPr id="104" name="Imagen 103">
          <a:extLst>
            <a:ext uri="{FF2B5EF4-FFF2-40B4-BE49-F238E27FC236}">
              <a16:creationId xmlns:a16="http://schemas.microsoft.com/office/drawing/2014/main" id="{22137D25-E8B8-482B-9B2F-6245767086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87</xdr:row>
      <xdr:rowOff>0</xdr:rowOff>
    </xdr:from>
    <xdr:ext cx="247650" cy="414131"/>
    <xdr:pic>
      <xdr:nvPicPr>
        <xdr:cNvPr id="105" name="Imagen 104">
          <a:extLst>
            <a:ext uri="{FF2B5EF4-FFF2-40B4-BE49-F238E27FC236}">
              <a16:creationId xmlns:a16="http://schemas.microsoft.com/office/drawing/2014/main" id="{2F1135BE-70F2-4838-ABF5-36BC229F90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88</xdr:row>
      <xdr:rowOff>0</xdr:rowOff>
    </xdr:from>
    <xdr:ext cx="247650" cy="414131"/>
    <xdr:pic>
      <xdr:nvPicPr>
        <xdr:cNvPr id="106" name="Imagen 105">
          <a:extLst>
            <a:ext uri="{FF2B5EF4-FFF2-40B4-BE49-F238E27FC236}">
              <a16:creationId xmlns:a16="http://schemas.microsoft.com/office/drawing/2014/main" id="{907FA5F6-5A2D-496F-9446-C8435787A7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89</xdr:row>
      <xdr:rowOff>0</xdr:rowOff>
    </xdr:from>
    <xdr:ext cx="247650" cy="414131"/>
    <xdr:pic>
      <xdr:nvPicPr>
        <xdr:cNvPr id="107" name="Imagen 106">
          <a:extLst>
            <a:ext uri="{FF2B5EF4-FFF2-40B4-BE49-F238E27FC236}">
              <a16:creationId xmlns:a16="http://schemas.microsoft.com/office/drawing/2014/main" id="{FD0744B6-FCFC-492A-A014-D74D7D5D16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90</xdr:row>
      <xdr:rowOff>0</xdr:rowOff>
    </xdr:from>
    <xdr:ext cx="247650" cy="414131"/>
    <xdr:pic>
      <xdr:nvPicPr>
        <xdr:cNvPr id="108" name="Imagen 107">
          <a:extLst>
            <a:ext uri="{FF2B5EF4-FFF2-40B4-BE49-F238E27FC236}">
              <a16:creationId xmlns:a16="http://schemas.microsoft.com/office/drawing/2014/main" id="{B6A511EF-206F-4398-8D01-046F7D7BE6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91</xdr:row>
      <xdr:rowOff>0</xdr:rowOff>
    </xdr:from>
    <xdr:ext cx="247650" cy="414131"/>
    <xdr:pic>
      <xdr:nvPicPr>
        <xdr:cNvPr id="109" name="Imagen 108">
          <a:extLst>
            <a:ext uri="{FF2B5EF4-FFF2-40B4-BE49-F238E27FC236}">
              <a16:creationId xmlns:a16="http://schemas.microsoft.com/office/drawing/2014/main" id="{54FE94CE-6D6E-4DAB-97FB-7FB67BE50E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92</xdr:row>
      <xdr:rowOff>0</xdr:rowOff>
    </xdr:from>
    <xdr:ext cx="247650" cy="414131"/>
    <xdr:pic>
      <xdr:nvPicPr>
        <xdr:cNvPr id="110" name="Imagen 109">
          <a:extLst>
            <a:ext uri="{FF2B5EF4-FFF2-40B4-BE49-F238E27FC236}">
              <a16:creationId xmlns:a16="http://schemas.microsoft.com/office/drawing/2014/main" id="{C83A311F-5B01-46CF-9282-2B046452CD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93</xdr:row>
      <xdr:rowOff>0</xdr:rowOff>
    </xdr:from>
    <xdr:ext cx="247650" cy="414131"/>
    <xdr:pic>
      <xdr:nvPicPr>
        <xdr:cNvPr id="111" name="Imagen 110">
          <a:extLst>
            <a:ext uri="{FF2B5EF4-FFF2-40B4-BE49-F238E27FC236}">
              <a16:creationId xmlns:a16="http://schemas.microsoft.com/office/drawing/2014/main" id="{80BA1C56-87CC-4FF8-9785-B28D1F3B21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94</xdr:row>
      <xdr:rowOff>0</xdr:rowOff>
    </xdr:from>
    <xdr:ext cx="247650" cy="414131"/>
    <xdr:pic>
      <xdr:nvPicPr>
        <xdr:cNvPr id="112" name="Imagen 111">
          <a:extLst>
            <a:ext uri="{FF2B5EF4-FFF2-40B4-BE49-F238E27FC236}">
              <a16:creationId xmlns:a16="http://schemas.microsoft.com/office/drawing/2014/main" id="{A64BF64B-EEE0-4603-8F4D-122D615CE1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95</xdr:row>
      <xdr:rowOff>0</xdr:rowOff>
    </xdr:from>
    <xdr:ext cx="247650" cy="414131"/>
    <xdr:pic>
      <xdr:nvPicPr>
        <xdr:cNvPr id="113" name="Imagen 112">
          <a:extLst>
            <a:ext uri="{FF2B5EF4-FFF2-40B4-BE49-F238E27FC236}">
              <a16:creationId xmlns:a16="http://schemas.microsoft.com/office/drawing/2014/main" id="{CD9FA2B1-D6FD-44DD-8D12-64D009B7B9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96</xdr:row>
      <xdr:rowOff>0</xdr:rowOff>
    </xdr:from>
    <xdr:ext cx="247650" cy="414131"/>
    <xdr:pic>
      <xdr:nvPicPr>
        <xdr:cNvPr id="114" name="Imagen 113">
          <a:extLst>
            <a:ext uri="{FF2B5EF4-FFF2-40B4-BE49-F238E27FC236}">
              <a16:creationId xmlns:a16="http://schemas.microsoft.com/office/drawing/2014/main" id="{22D9290D-5439-42A6-95A9-70D972E2C2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97</xdr:row>
      <xdr:rowOff>0</xdr:rowOff>
    </xdr:from>
    <xdr:ext cx="247650" cy="414131"/>
    <xdr:pic>
      <xdr:nvPicPr>
        <xdr:cNvPr id="115" name="Imagen 114">
          <a:extLst>
            <a:ext uri="{FF2B5EF4-FFF2-40B4-BE49-F238E27FC236}">
              <a16:creationId xmlns:a16="http://schemas.microsoft.com/office/drawing/2014/main" id="{F7803A75-30A1-4728-A411-81BC73D06E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98</xdr:row>
      <xdr:rowOff>0</xdr:rowOff>
    </xdr:from>
    <xdr:ext cx="247650" cy="414131"/>
    <xdr:pic>
      <xdr:nvPicPr>
        <xdr:cNvPr id="116" name="Imagen 115">
          <a:extLst>
            <a:ext uri="{FF2B5EF4-FFF2-40B4-BE49-F238E27FC236}">
              <a16:creationId xmlns:a16="http://schemas.microsoft.com/office/drawing/2014/main" id="{63F2E91D-CD3E-4C8C-860E-3550D9E12B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99</xdr:row>
      <xdr:rowOff>0</xdr:rowOff>
    </xdr:from>
    <xdr:ext cx="247650" cy="414131"/>
    <xdr:pic>
      <xdr:nvPicPr>
        <xdr:cNvPr id="117" name="Imagen 116">
          <a:extLst>
            <a:ext uri="{FF2B5EF4-FFF2-40B4-BE49-F238E27FC236}">
              <a16:creationId xmlns:a16="http://schemas.microsoft.com/office/drawing/2014/main" id="{9CB5D139-7A98-4DEF-B8CB-2D2FC4DFF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100</xdr:row>
      <xdr:rowOff>0</xdr:rowOff>
    </xdr:from>
    <xdr:ext cx="247650" cy="414131"/>
    <xdr:pic>
      <xdr:nvPicPr>
        <xdr:cNvPr id="118" name="Imagen 117">
          <a:extLst>
            <a:ext uri="{FF2B5EF4-FFF2-40B4-BE49-F238E27FC236}">
              <a16:creationId xmlns:a16="http://schemas.microsoft.com/office/drawing/2014/main" id="{50EF632F-B7B6-4357-BBE7-DE8DEC06A9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101</xdr:row>
      <xdr:rowOff>0</xdr:rowOff>
    </xdr:from>
    <xdr:ext cx="247650" cy="414131"/>
    <xdr:pic>
      <xdr:nvPicPr>
        <xdr:cNvPr id="119" name="Imagen 118">
          <a:extLst>
            <a:ext uri="{FF2B5EF4-FFF2-40B4-BE49-F238E27FC236}">
              <a16:creationId xmlns:a16="http://schemas.microsoft.com/office/drawing/2014/main" id="{F8C6D979-E593-4135-B3D4-2D5332A991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102</xdr:row>
      <xdr:rowOff>0</xdr:rowOff>
    </xdr:from>
    <xdr:ext cx="247650" cy="414131"/>
    <xdr:pic>
      <xdr:nvPicPr>
        <xdr:cNvPr id="120" name="Imagen 119">
          <a:extLst>
            <a:ext uri="{FF2B5EF4-FFF2-40B4-BE49-F238E27FC236}">
              <a16:creationId xmlns:a16="http://schemas.microsoft.com/office/drawing/2014/main" id="{71159B9B-005B-4356-A744-CFBE1A3538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103</xdr:row>
      <xdr:rowOff>0</xdr:rowOff>
    </xdr:from>
    <xdr:ext cx="247650" cy="414131"/>
    <xdr:pic>
      <xdr:nvPicPr>
        <xdr:cNvPr id="121" name="Imagen 120">
          <a:extLst>
            <a:ext uri="{FF2B5EF4-FFF2-40B4-BE49-F238E27FC236}">
              <a16:creationId xmlns:a16="http://schemas.microsoft.com/office/drawing/2014/main" id="{9BE82931-5596-4772-854A-5793B59E86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104</xdr:row>
      <xdr:rowOff>0</xdr:rowOff>
    </xdr:from>
    <xdr:ext cx="247650" cy="414131"/>
    <xdr:pic>
      <xdr:nvPicPr>
        <xdr:cNvPr id="122" name="Imagen 121">
          <a:extLst>
            <a:ext uri="{FF2B5EF4-FFF2-40B4-BE49-F238E27FC236}">
              <a16:creationId xmlns:a16="http://schemas.microsoft.com/office/drawing/2014/main" id="{7B5F3D8D-D1A3-44A5-B421-82E4C33D34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105</xdr:row>
      <xdr:rowOff>0</xdr:rowOff>
    </xdr:from>
    <xdr:ext cx="247650" cy="414131"/>
    <xdr:pic>
      <xdr:nvPicPr>
        <xdr:cNvPr id="123" name="Imagen 122">
          <a:extLst>
            <a:ext uri="{FF2B5EF4-FFF2-40B4-BE49-F238E27FC236}">
              <a16:creationId xmlns:a16="http://schemas.microsoft.com/office/drawing/2014/main" id="{3CA35F10-9ED2-47AF-B05A-03583C2978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106</xdr:row>
      <xdr:rowOff>0</xdr:rowOff>
    </xdr:from>
    <xdr:ext cx="247650" cy="414131"/>
    <xdr:pic>
      <xdr:nvPicPr>
        <xdr:cNvPr id="124" name="Imagen 123">
          <a:extLst>
            <a:ext uri="{FF2B5EF4-FFF2-40B4-BE49-F238E27FC236}">
              <a16:creationId xmlns:a16="http://schemas.microsoft.com/office/drawing/2014/main" id="{838BE54D-89F0-4EEA-8DD5-7EE5D8598F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107</xdr:row>
      <xdr:rowOff>0</xdr:rowOff>
    </xdr:from>
    <xdr:ext cx="247650" cy="414131"/>
    <xdr:pic>
      <xdr:nvPicPr>
        <xdr:cNvPr id="125" name="Imagen 124">
          <a:extLst>
            <a:ext uri="{FF2B5EF4-FFF2-40B4-BE49-F238E27FC236}">
              <a16:creationId xmlns:a16="http://schemas.microsoft.com/office/drawing/2014/main" id="{C60D28DF-F815-460C-96E9-DE548AF4BD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108</xdr:row>
      <xdr:rowOff>0</xdr:rowOff>
    </xdr:from>
    <xdr:ext cx="247650" cy="414131"/>
    <xdr:pic>
      <xdr:nvPicPr>
        <xdr:cNvPr id="126" name="Imagen 125">
          <a:extLst>
            <a:ext uri="{FF2B5EF4-FFF2-40B4-BE49-F238E27FC236}">
              <a16:creationId xmlns:a16="http://schemas.microsoft.com/office/drawing/2014/main" id="{248022C6-0793-4E5A-B9BA-27016CD799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109</xdr:row>
      <xdr:rowOff>0</xdr:rowOff>
    </xdr:from>
    <xdr:ext cx="247650" cy="414131"/>
    <xdr:pic>
      <xdr:nvPicPr>
        <xdr:cNvPr id="127" name="Imagen 126">
          <a:extLst>
            <a:ext uri="{FF2B5EF4-FFF2-40B4-BE49-F238E27FC236}">
              <a16:creationId xmlns:a16="http://schemas.microsoft.com/office/drawing/2014/main" id="{E0EEC8A2-C866-4D08-997E-8CAEC485C2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110</xdr:row>
      <xdr:rowOff>0</xdr:rowOff>
    </xdr:from>
    <xdr:ext cx="247650" cy="414131"/>
    <xdr:pic>
      <xdr:nvPicPr>
        <xdr:cNvPr id="128" name="Imagen 127">
          <a:extLst>
            <a:ext uri="{FF2B5EF4-FFF2-40B4-BE49-F238E27FC236}">
              <a16:creationId xmlns:a16="http://schemas.microsoft.com/office/drawing/2014/main" id="{D8DFAA7E-5193-45A5-8721-34BA622EDC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111</xdr:row>
      <xdr:rowOff>0</xdr:rowOff>
    </xdr:from>
    <xdr:ext cx="247650" cy="414131"/>
    <xdr:pic>
      <xdr:nvPicPr>
        <xdr:cNvPr id="129" name="Imagen 128">
          <a:extLst>
            <a:ext uri="{FF2B5EF4-FFF2-40B4-BE49-F238E27FC236}">
              <a16:creationId xmlns:a16="http://schemas.microsoft.com/office/drawing/2014/main" id="{67FA139B-37E8-4133-A0EB-E82EA61A4D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112</xdr:row>
      <xdr:rowOff>0</xdr:rowOff>
    </xdr:from>
    <xdr:ext cx="247650" cy="414131"/>
    <xdr:pic>
      <xdr:nvPicPr>
        <xdr:cNvPr id="130" name="Imagen 129">
          <a:extLst>
            <a:ext uri="{FF2B5EF4-FFF2-40B4-BE49-F238E27FC236}">
              <a16:creationId xmlns:a16="http://schemas.microsoft.com/office/drawing/2014/main" id="{68B7CC4D-31E4-4543-9EEE-4C9DE84F3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113</xdr:row>
      <xdr:rowOff>0</xdr:rowOff>
    </xdr:from>
    <xdr:ext cx="247650" cy="414131"/>
    <xdr:pic>
      <xdr:nvPicPr>
        <xdr:cNvPr id="131" name="Imagen 130">
          <a:extLst>
            <a:ext uri="{FF2B5EF4-FFF2-40B4-BE49-F238E27FC236}">
              <a16:creationId xmlns:a16="http://schemas.microsoft.com/office/drawing/2014/main" id="{B5B9BA5E-2E59-4DF5-88CC-6E5C88958A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114</xdr:row>
      <xdr:rowOff>0</xdr:rowOff>
    </xdr:from>
    <xdr:ext cx="247650" cy="414131"/>
    <xdr:pic>
      <xdr:nvPicPr>
        <xdr:cNvPr id="132" name="Imagen 131">
          <a:extLst>
            <a:ext uri="{FF2B5EF4-FFF2-40B4-BE49-F238E27FC236}">
              <a16:creationId xmlns:a16="http://schemas.microsoft.com/office/drawing/2014/main" id="{5E812DCA-F790-4A4E-9BAF-282D36B393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115</xdr:row>
      <xdr:rowOff>0</xdr:rowOff>
    </xdr:from>
    <xdr:ext cx="247650" cy="414131"/>
    <xdr:pic>
      <xdr:nvPicPr>
        <xdr:cNvPr id="133" name="Imagen 132">
          <a:extLst>
            <a:ext uri="{FF2B5EF4-FFF2-40B4-BE49-F238E27FC236}">
              <a16:creationId xmlns:a16="http://schemas.microsoft.com/office/drawing/2014/main" id="{EF473035-82D2-497E-988B-DF697A058A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116</xdr:row>
      <xdr:rowOff>0</xdr:rowOff>
    </xdr:from>
    <xdr:ext cx="247650" cy="414131"/>
    <xdr:pic>
      <xdr:nvPicPr>
        <xdr:cNvPr id="134" name="Imagen 133">
          <a:extLst>
            <a:ext uri="{FF2B5EF4-FFF2-40B4-BE49-F238E27FC236}">
              <a16:creationId xmlns:a16="http://schemas.microsoft.com/office/drawing/2014/main" id="{76E1996B-A987-46A2-9EB5-930BBC4B5B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117</xdr:row>
      <xdr:rowOff>0</xdr:rowOff>
    </xdr:from>
    <xdr:ext cx="247650" cy="414131"/>
    <xdr:pic>
      <xdr:nvPicPr>
        <xdr:cNvPr id="135" name="Imagen 134">
          <a:extLst>
            <a:ext uri="{FF2B5EF4-FFF2-40B4-BE49-F238E27FC236}">
              <a16:creationId xmlns:a16="http://schemas.microsoft.com/office/drawing/2014/main" id="{93061C2F-C75B-48C0-A422-7EB4E7A984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118</xdr:row>
      <xdr:rowOff>0</xdr:rowOff>
    </xdr:from>
    <xdr:ext cx="247650" cy="414131"/>
    <xdr:pic>
      <xdr:nvPicPr>
        <xdr:cNvPr id="136" name="Imagen 135">
          <a:extLst>
            <a:ext uri="{FF2B5EF4-FFF2-40B4-BE49-F238E27FC236}">
              <a16:creationId xmlns:a16="http://schemas.microsoft.com/office/drawing/2014/main" id="{283D141D-1095-413E-8285-DA2D31104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119</xdr:row>
      <xdr:rowOff>0</xdr:rowOff>
    </xdr:from>
    <xdr:ext cx="247650" cy="414131"/>
    <xdr:pic>
      <xdr:nvPicPr>
        <xdr:cNvPr id="137" name="Imagen 136">
          <a:extLst>
            <a:ext uri="{FF2B5EF4-FFF2-40B4-BE49-F238E27FC236}">
              <a16:creationId xmlns:a16="http://schemas.microsoft.com/office/drawing/2014/main" id="{0826E1BD-BD5D-4D17-B928-0DD53AFD02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120</xdr:row>
      <xdr:rowOff>0</xdr:rowOff>
    </xdr:from>
    <xdr:ext cx="247650" cy="414131"/>
    <xdr:pic>
      <xdr:nvPicPr>
        <xdr:cNvPr id="138" name="Imagen 137">
          <a:extLst>
            <a:ext uri="{FF2B5EF4-FFF2-40B4-BE49-F238E27FC236}">
              <a16:creationId xmlns:a16="http://schemas.microsoft.com/office/drawing/2014/main" id="{2228326C-ABD7-413B-9ABD-B1EC4BA2A5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121</xdr:row>
      <xdr:rowOff>0</xdr:rowOff>
    </xdr:from>
    <xdr:ext cx="247650" cy="414131"/>
    <xdr:pic>
      <xdr:nvPicPr>
        <xdr:cNvPr id="139" name="Imagen 138">
          <a:extLst>
            <a:ext uri="{FF2B5EF4-FFF2-40B4-BE49-F238E27FC236}">
              <a16:creationId xmlns:a16="http://schemas.microsoft.com/office/drawing/2014/main" id="{5A88FED3-3C0E-4103-BE2E-F4EEABE8D6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122</xdr:row>
      <xdr:rowOff>0</xdr:rowOff>
    </xdr:from>
    <xdr:ext cx="247650" cy="414131"/>
    <xdr:pic>
      <xdr:nvPicPr>
        <xdr:cNvPr id="140" name="Imagen 139">
          <a:extLst>
            <a:ext uri="{FF2B5EF4-FFF2-40B4-BE49-F238E27FC236}">
              <a16:creationId xmlns:a16="http://schemas.microsoft.com/office/drawing/2014/main" id="{77C8F6C3-7759-405B-A4B7-E8EE217A29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123</xdr:row>
      <xdr:rowOff>0</xdr:rowOff>
    </xdr:from>
    <xdr:ext cx="247650" cy="414131"/>
    <xdr:pic>
      <xdr:nvPicPr>
        <xdr:cNvPr id="141" name="Imagen 140">
          <a:extLst>
            <a:ext uri="{FF2B5EF4-FFF2-40B4-BE49-F238E27FC236}">
              <a16:creationId xmlns:a16="http://schemas.microsoft.com/office/drawing/2014/main" id="{E8E3A5EC-D060-4444-888C-E090ACA40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124</xdr:row>
      <xdr:rowOff>0</xdr:rowOff>
    </xdr:from>
    <xdr:ext cx="247650" cy="414131"/>
    <xdr:pic>
      <xdr:nvPicPr>
        <xdr:cNvPr id="142" name="Imagen 141">
          <a:extLst>
            <a:ext uri="{FF2B5EF4-FFF2-40B4-BE49-F238E27FC236}">
              <a16:creationId xmlns:a16="http://schemas.microsoft.com/office/drawing/2014/main" id="{0ED20D07-54F3-4066-95D4-5F7E1BFC9E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125</xdr:row>
      <xdr:rowOff>0</xdr:rowOff>
    </xdr:from>
    <xdr:ext cx="247650" cy="414131"/>
    <xdr:pic>
      <xdr:nvPicPr>
        <xdr:cNvPr id="143" name="Imagen 142">
          <a:extLst>
            <a:ext uri="{FF2B5EF4-FFF2-40B4-BE49-F238E27FC236}">
              <a16:creationId xmlns:a16="http://schemas.microsoft.com/office/drawing/2014/main" id="{1F7A3EA0-3B77-48B7-A769-179FA23AE0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126</xdr:row>
      <xdr:rowOff>0</xdr:rowOff>
    </xdr:from>
    <xdr:ext cx="247650" cy="414131"/>
    <xdr:pic>
      <xdr:nvPicPr>
        <xdr:cNvPr id="144" name="Imagen 143">
          <a:extLst>
            <a:ext uri="{FF2B5EF4-FFF2-40B4-BE49-F238E27FC236}">
              <a16:creationId xmlns:a16="http://schemas.microsoft.com/office/drawing/2014/main" id="{20C8E31E-74D4-4F15-BCDC-6B41CAEA24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127</xdr:row>
      <xdr:rowOff>0</xdr:rowOff>
    </xdr:from>
    <xdr:ext cx="247650" cy="414131"/>
    <xdr:pic>
      <xdr:nvPicPr>
        <xdr:cNvPr id="145" name="Imagen 144">
          <a:extLst>
            <a:ext uri="{FF2B5EF4-FFF2-40B4-BE49-F238E27FC236}">
              <a16:creationId xmlns:a16="http://schemas.microsoft.com/office/drawing/2014/main" id="{D2FF9F31-0105-4682-95A7-21854689B1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128</xdr:row>
      <xdr:rowOff>0</xdr:rowOff>
    </xdr:from>
    <xdr:ext cx="247650" cy="414131"/>
    <xdr:pic>
      <xdr:nvPicPr>
        <xdr:cNvPr id="146" name="Imagen 145">
          <a:extLst>
            <a:ext uri="{FF2B5EF4-FFF2-40B4-BE49-F238E27FC236}">
              <a16:creationId xmlns:a16="http://schemas.microsoft.com/office/drawing/2014/main" id="{A49D8EF3-32FF-4E43-9E6D-7513B9EF0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129</xdr:row>
      <xdr:rowOff>0</xdr:rowOff>
    </xdr:from>
    <xdr:ext cx="247650" cy="414131"/>
    <xdr:pic>
      <xdr:nvPicPr>
        <xdr:cNvPr id="147" name="Imagen 146">
          <a:extLst>
            <a:ext uri="{FF2B5EF4-FFF2-40B4-BE49-F238E27FC236}">
              <a16:creationId xmlns:a16="http://schemas.microsoft.com/office/drawing/2014/main" id="{0C69F7EE-8374-4A0F-B4F3-5FAB371E6A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130</xdr:row>
      <xdr:rowOff>0</xdr:rowOff>
    </xdr:from>
    <xdr:ext cx="247650" cy="414131"/>
    <xdr:pic>
      <xdr:nvPicPr>
        <xdr:cNvPr id="148" name="Imagen 147">
          <a:extLst>
            <a:ext uri="{FF2B5EF4-FFF2-40B4-BE49-F238E27FC236}">
              <a16:creationId xmlns:a16="http://schemas.microsoft.com/office/drawing/2014/main" id="{374EDC86-C045-496A-A988-169CE083CF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131</xdr:row>
      <xdr:rowOff>0</xdr:rowOff>
    </xdr:from>
    <xdr:ext cx="247650" cy="414131"/>
    <xdr:pic>
      <xdr:nvPicPr>
        <xdr:cNvPr id="149" name="Imagen 148">
          <a:extLst>
            <a:ext uri="{FF2B5EF4-FFF2-40B4-BE49-F238E27FC236}">
              <a16:creationId xmlns:a16="http://schemas.microsoft.com/office/drawing/2014/main" id="{72E1B9FF-4BB0-4188-8618-6B6A3E9DDA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132</xdr:row>
      <xdr:rowOff>0</xdr:rowOff>
    </xdr:from>
    <xdr:ext cx="247650" cy="414131"/>
    <xdr:pic>
      <xdr:nvPicPr>
        <xdr:cNvPr id="150" name="Imagen 149">
          <a:extLst>
            <a:ext uri="{FF2B5EF4-FFF2-40B4-BE49-F238E27FC236}">
              <a16:creationId xmlns:a16="http://schemas.microsoft.com/office/drawing/2014/main" id="{A9FD158F-D494-49FD-9C53-05459BB2B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133</xdr:row>
      <xdr:rowOff>0</xdr:rowOff>
    </xdr:from>
    <xdr:ext cx="247650" cy="414131"/>
    <xdr:pic>
      <xdr:nvPicPr>
        <xdr:cNvPr id="151" name="Imagen 150">
          <a:extLst>
            <a:ext uri="{FF2B5EF4-FFF2-40B4-BE49-F238E27FC236}">
              <a16:creationId xmlns:a16="http://schemas.microsoft.com/office/drawing/2014/main" id="{0C633A70-6BA7-4E0A-9E4D-29D54D17B4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134</xdr:row>
      <xdr:rowOff>0</xdr:rowOff>
    </xdr:from>
    <xdr:ext cx="247650" cy="414131"/>
    <xdr:pic>
      <xdr:nvPicPr>
        <xdr:cNvPr id="152" name="Imagen 151">
          <a:extLst>
            <a:ext uri="{FF2B5EF4-FFF2-40B4-BE49-F238E27FC236}">
              <a16:creationId xmlns:a16="http://schemas.microsoft.com/office/drawing/2014/main" id="{7262510A-6F15-422D-8E1B-EC49388D4E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135</xdr:row>
      <xdr:rowOff>0</xdr:rowOff>
    </xdr:from>
    <xdr:ext cx="247650" cy="414131"/>
    <xdr:pic>
      <xdr:nvPicPr>
        <xdr:cNvPr id="153" name="Imagen 152">
          <a:extLst>
            <a:ext uri="{FF2B5EF4-FFF2-40B4-BE49-F238E27FC236}">
              <a16:creationId xmlns:a16="http://schemas.microsoft.com/office/drawing/2014/main" id="{C2919192-8664-4B39-BBE1-B790AC611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136</xdr:row>
      <xdr:rowOff>0</xdr:rowOff>
    </xdr:from>
    <xdr:ext cx="247650" cy="414131"/>
    <xdr:pic>
      <xdr:nvPicPr>
        <xdr:cNvPr id="154" name="Imagen 153">
          <a:extLst>
            <a:ext uri="{FF2B5EF4-FFF2-40B4-BE49-F238E27FC236}">
              <a16:creationId xmlns:a16="http://schemas.microsoft.com/office/drawing/2014/main" id="{CD0DBF30-31BA-43F9-BBC7-BF3C82D36A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137</xdr:row>
      <xdr:rowOff>0</xdr:rowOff>
    </xdr:from>
    <xdr:ext cx="247650" cy="414131"/>
    <xdr:pic>
      <xdr:nvPicPr>
        <xdr:cNvPr id="155" name="Imagen 154">
          <a:extLst>
            <a:ext uri="{FF2B5EF4-FFF2-40B4-BE49-F238E27FC236}">
              <a16:creationId xmlns:a16="http://schemas.microsoft.com/office/drawing/2014/main" id="{778B98B4-ED6E-474A-9580-3486ACF081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138</xdr:row>
      <xdr:rowOff>0</xdr:rowOff>
    </xdr:from>
    <xdr:ext cx="247650" cy="414131"/>
    <xdr:pic>
      <xdr:nvPicPr>
        <xdr:cNvPr id="156" name="Imagen 155">
          <a:extLst>
            <a:ext uri="{FF2B5EF4-FFF2-40B4-BE49-F238E27FC236}">
              <a16:creationId xmlns:a16="http://schemas.microsoft.com/office/drawing/2014/main" id="{13CFA744-3EAC-4DDE-BD6A-55A655FB26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139</xdr:row>
      <xdr:rowOff>0</xdr:rowOff>
    </xdr:from>
    <xdr:ext cx="247650" cy="414131"/>
    <xdr:pic>
      <xdr:nvPicPr>
        <xdr:cNvPr id="157" name="Imagen 156">
          <a:extLst>
            <a:ext uri="{FF2B5EF4-FFF2-40B4-BE49-F238E27FC236}">
              <a16:creationId xmlns:a16="http://schemas.microsoft.com/office/drawing/2014/main" id="{34C396EE-9F7B-4717-B271-315D7D547C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140</xdr:row>
      <xdr:rowOff>0</xdr:rowOff>
    </xdr:from>
    <xdr:ext cx="247650" cy="414131"/>
    <xdr:pic>
      <xdr:nvPicPr>
        <xdr:cNvPr id="158" name="Imagen 157">
          <a:extLst>
            <a:ext uri="{FF2B5EF4-FFF2-40B4-BE49-F238E27FC236}">
              <a16:creationId xmlns:a16="http://schemas.microsoft.com/office/drawing/2014/main" id="{8C7904BD-5756-42DB-BB9E-241F4B0689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141</xdr:row>
      <xdr:rowOff>0</xdr:rowOff>
    </xdr:from>
    <xdr:ext cx="247650" cy="414131"/>
    <xdr:pic>
      <xdr:nvPicPr>
        <xdr:cNvPr id="159" name="Imagen 158">
          <a:extLst>
            <a:ext uri="{FF2B5EF4-FFF2-40B4-BE49-F238E27FC236}">
              <a16:creationId xmlns:a16="http://schemas.microsoft.com/office/drawing/2014/main" id="{D783EC07-E44F-4F0E-B76D-CC9F9E0983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142</xdr:row>
      <xdr:rowOff>0</xdr:rowOff>
    </xdr:from>
    <xdr:ext cx="247650" cy="414131"/>
    <xdr:pic>
      <xdr:nvPicPr>
        <xdr:cNvPr id="160" name="Imagen 159">
          <a:extLst>
            <a:ext uri="{FF2B5EF4-FFF2-40B4-BE49-F238E27FC236}">
              <a16:creationId xmlns:a16="http://schemas.microsoft.com/office/drawing/2014/main" id="{FD3A65E0-7253-4729-8158-075C727C07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143</xdr:row>
      <xdr:rowOff>0</xdr:rowOff>
    </xdr:from>
    <xdr:ext cx="247650" cy="414131"/>
    <xdr:pic>
      <xdr:nvPicPr>
        <xdr:cNvPr id="161" name="Imagen 160">
          <a:extLst>
            <a:ext uri="{FF2B5EF4-FFF2-40B4-BE49-F238E27FC236}">
              <a16:creationId xmlns:a16="http://schemas.microsoft.com/office/drawing/2014/main" id="{9DC8EB16-98B1-4286-815B-E5BDEB00FF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144</xdr:row>
      <xdr:rowOff>0</xdr:rowOff>
    </xdr:from>
    <xdr:ext cx="247650" cy="414131"/>
    <xdr:pic>
      <xdr:nvPicPr>
        <xdr:cNvPr id="162" name="Imagen 161">
          <a:extLst>
            <a:ext uri="{FF2B5EF4-FFF2-40B4-BE49-F238E27FC236}">
              <a16:creationId xmlns:a16="http://schemas.microsoft.com/office/drawing/2014/main" id="{0D8DA6B7-91AC-4AEF-972D-B6067D1182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145</xdr:row>
      <xdr:rowOff>0</xdr:rowOff>
    </xdr:from>
    <xdr:ext cx="247650" cy="414131"/>
    <xdr:pic>
      <xdr:nvPicPr>
        <xdr:cNvPr id="163" name="Imagen 162">
          <a:extLst>
            <a:ext uri="{FF2B5EF4-FFF2-40B4-BE49-F238E27FC236}">
              <a16:creationId xmlns:a16="http://schemas.microsoft.com/office/drawing/2014/main" id="{26DBB2A7-7A38-42BD-B72B-C4AE337051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146</xdr:row>
      <xdr:rowOff>0</xdr:rowOff>
    </xdr:from>
    <xdr:ext cx="247650" cy="414131"/>
    <xdr:pic>
      <xdr:nvPicPr>
        <xdr:cNvPr id="164" name="Imagen 163">
          <a:extLst>
            <a:ext uri="{FF2B5EF4-FFF2-40B4-BE49-F238E27FC236}">
              <a16:creationId xmlns:a16="http://schemas.microsoft.com/office/drawing/2014/main" id="{74588137-E390-465C-90E3-D1285C0483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147</xdr:row>
      <xdr:rowOff>0</xdr:rowOff>
    </xdr:from>
    <xdr:ext cx="247650" cy="414131"/>
    <xdr:pic>
      <xdr:nvPicPr>
        <xdr:cNvPr id="165" name="Imagen 164">
          <a:extLst>
            <a:ext uri="{FF2B5EF4-FFF2-40B4-BE49-F238E27FC236}">
              <a16:creationId xmlns:a16="http://schemas.microsoft.com/office/drawing/2014/main" id="{09B1DE05-987D-4900-B10E-22CA3CFCA3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148</xdr:row>
      <xdr:rowOff>0</xdr:rowOff>
    </xdr:from>
    <xdr:ext cx="247650" cy="414131"/>
    <xdr:pic>
      <xdr:nvPicPr>
        <xdr:cNvPr id="166" name="Imagen 165">
          <a:extLst>
            <a:ext uri="{FF2B5EF4-FFF2-40B4-BE49-F238E27FC236}">
              <a16:creationId xmlns:a16="http://schemas.microsoft.com/office/drawing/2014/main" id="{10706278-A888-427B-9DE2-9DF28ABBB2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149</xdr:row>
      <xdr:rowOff>0</xdr:rowOff>
    </xdr:from>
    <xdr:ext cx="247650" cy="414131"/>
    <xdr:pic>
      <xdr:nvPicPr>
        <xdr:cNvPr id="167" name="Imagen 166">
          <a:extLst>
            <a:ext uri="{FF2B5EF4-FFF2-40B4-BE49-F238E27FC236}">
              <a16:creationId xmlns:a16="http://schemas.microsoft.com/office/drawing/2014/main" id="{714CC666-C0FC-4C66-B1F0-A76BE8B91B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150</xdr:row>
      <xdr:rowOff>0</xdr:rowOff>
    </xdr:from>
    <xdr:ext cx="247650" cy="414131"/>
    <xdr:pic>
      <xdr:nvPicPr>
        <xdr:cNvPr id="168" name="Imagen 167">
          <a:extLst>
            <a:ext uri="{FF2B5EF4-FFF2-40B4-BE49-F238E27FC236}">
              <a16:creationId xmlns:a16="http://schemas.microsoft.com/office/drawing/2014/main" id="{326DA56F-ABF6-46EB-8D9D-197EAB77E8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151</xdr:row>
      <xdr:rowOff>0</xdr:rowOff>
    </xdr:from>
    <xdr:ext cx="247650" cy="414131"/>
    <xdr:pic>
      <xdr:nvPicPr>
        <xdr:cNvPr id="169" name="Imagen 168">
          <a:extLst>
            <a:ext uri="{FF2B5EF4-FFF2-40B4-BE49-F238E27FC236}">
              <a16:creationId xmlns:a16="http://schemas.microsoft.com/office/drawing/2014/main" id="{DA2B465D-D5DD-4384-A16E-FC05E450AB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152</xdr:row>
      <xdr:rowOff>0</xdr:rowOff>
    </xdr:from>
    <xdr:ext cx="247650" cy="414131"/>
    <xdr:pic>
      <xdr:nvPicPr>
        <xdr:cNvPr id="170" name="Imagen 169">
          <a:extLst>
            <a:ext uri="{FF2B5EF4-FFF2-40B4-BE49-F238E27FC236}">
              <a16:creationId xmlns:a16="http://schemas.microsoft.com/office/drawing/2014/main" id="{83E0C665-4B27-4633-8FD4-079DD8023F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153</xdr:row>
      <xdr:rowOff>0</xdr:rowOff>
    </xdr:from>
    <xdr:ext cx="247650" cy="414131"/>
    <xdr:pic>
      <xdr:nvPicPr>
        <xdr:cNvPr id="171" name="Imagen 170">
          <a:extLst>
            <a:ext uri="{FF2B5EF4-FFF2-40B4-BE49-F238E27FC236}">
              <a16:creationId xmlns:a16="http://schemas.microsoft.com/office/drawing/2014/main" id="{C0D141E8-A082-47C8-9FF0-FEE494D44E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154</xdr:row>
      <xdr:rowOff>0</xdr:rowOff>
    </xdr:from>
    <xdr:ext cx="247650" cy="414131"/>
    <xdr:pic>
      <xdr:nvPicPr>
        <xdr:cNvPr id="172" name="Imagen 171">
          <a:extLst>
            <a:ext uri="{FF2B5EF4-FFF2-40B4-BE49-F238E27FC236}">
              <a16:creationId xmlns:a16="http://schemas.microsoft.com/office/drawing/2014/main" id="{227441B6-8F0E-4999-AE4F-93BD1B384B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155</xdr:row>
      <xdr:rowOff>0</xdr:rowOff>
    </xdr:from>
    <xdr:ext cx="247650" cy="414131"/>
    <xdr:pic>
      <xdr:nvPicPr>
        <xdr:cNvPr id="173" name="Imagen 172">
          <a:extLst>
            <a:ext uri="{FF2B5EF4-FFF2-40B4-BE49-F238E27FC236}">
              <a16:creationId xmlns:a16="http://schemas.microsoft.com/office/drawing/2014/main" id="{06558BAD-FFAE-492C-986B-76A3EE36E5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156</xdr:row>
      <xdr:rowOff>0</xdr:rowOff>
    </xdr:from>
    <xdr:ext cx="247650" cy="414131"/>
    <xdr:pic>
      <xdr:nvPicPr>
        <xdr:cNvPr id="174" name="Imagen 173">
          <a:extLst>
            <a:ext uri="{FF2B5EF4-FFF2-40B4-BE49-F238E27FC236}">
              <a16:creationId xmlns:a16="http://schemas.microsoft.com/office/drawing/2014/main" id="{B3D7D7E3-E4D0-44B1-B726-879255A996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157</xdr:row>
      <xdr:rowOff>0</xdr:rowOff>
    </xdr:from>
    <xdr:ext cx="247650" cy="414131"/>
    <xdr:pic>
      <xdr:nvPicPr>
        <xdr:cNvPr id="175" name="Imagen 174">
          <a:extLst>
            <a:ext uri="{FF2B5EF4-FFF2-40B4-BE49-F238E27FC236}">
              <a16:creationId xmlns:a16="http://schemas.microsoft.com/office/drawing/2014/main" id="{B19DC678-805C-4A53-A2AD-C6531F6D8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158</xdr:row>
      <xdr:rowOff>0</xdr:rowOff>
    </xdr:from>
    <xdr:ext cx="247650" cy="414131"/>
    <xdr:pic>
      <xdr:nvPicPr>
        <xdr:cNvPr id="176" name="Imagen 175">
          <a:extLst>
            <a:ext uri="{FF2B5EF4-FFF2-40B4-BE49-F238E27FC236}">
              <a16:creationId xmlns:a16="http://schemas.microsoft.com/office/drawing/2014/main" id="{6A6D849F-8160-4F28-BACE-EA5462F536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159</xdr:row>
      <xdr:rowOff>0</xdr:rowOff>
    </xdr:from>
    <xdr:ext cx="247650" cy="414131"/>
    <xdr:pic>
      <xdr:nvPicPr>
        <xdr:cNvPr id="177" name="Imagen 176">
          <a:extLst>
            <a:ext uri="{FF2B5EF4-FFF2-40B4-BE49-F238E27FC236}">
              <a16:creationId xmlns:a16="http://schemas.microsoft.com/office/drawing/2014/main" id="{803B34B3-9856-4B29-A93A-2B8FB6294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160</xdr:row>
      <xdr:rowOff>0</xdr:rowOff>
    </xdr:from>
    <xdr:ext cx="247650" cy="414131"/>
    <xdr:pic>
      <xdr:nvPicPr>
        <xdr:cNvPr id="178" name="Imagen 177">
          <a:extLst>
            <a:ext uri="{FF2B5EF4-FFF2-40B4-BE49-F238E27FC236}">
              <a16:creationId xmlns:a16="http://schemas.microsoft.com/office/drawing/2014/main" id="{D9AC8928-46B5-4651-9336-B38EC25784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161</xdr:row>
      <xdr:rowOff>0</xdr:rowOff>
    </xdr:from>
    <xdr:ext cx="247650" cy="414131"/>
    <xdr:pic>
      <xdr:nvPicPr>
        <xdr:cNvPr id="179" name="Imagen 178">
          <a:extLst>
            <a:ext uri="{FF2B5EF4-FFF2-40B4-BE49-F238E27FC236}">
              <a16:creationId xmlns:a16="http://schemas.microsoft.com/office/drawing/2014/main" id="{86012B32-F41A-44BB-AF39-12761B4157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162</xdr:row>
      <xdr:rowOff>0</xdr:rowOff>
    </xdr:from>
    <xdr:ext cx="247650" cy="414131"/>
    <xdr:pic>
      <xdr:nvPicPr>
        <xdr:cNvPr id="180" name="Imagen 179">
          <a:extLst>
            <a:ext uri="{FF2B5EF4-FFF2-40B4-BE49-F238E27FC236}">
              <a16:creationId xmlns:a16="http://schemas.microsoft.com/office/drawing/2014/main" id="{80DFD8B3-6EA7-4C37-9DC5-903A745274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163</xdr:row>
      <xdr:rowOff>0</xdr:rowOff>
    </xdr:from>
    <xdr:ext cx="247650" cy="414131"/>
    <xdr:pic>
      <xdr:nvPicPr>
        <xdr:cNvPr id="181" name="Imagen 180">
          <a:extLst>
            <a:ext uri="{FF2B5EF4-FFF2-40B4-BE49-F238E27FC236}">
              <a16:creationId xmlns:a16="http://schemas.microsoft.com/office/drawing/2014/main" id="{DC7108D9-4DB2-43E4-B974-13434F2975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164</xdr:row>
      <xdr:rowOff>0</xdr:rowOff>
    </xdr:from>
    <xdr:ext cx="247650" cy="414131"/>
    <xdr:pic>
      <xdr:nvPicPr>
        <xdr:cNvPr id="182" name="Imagen 181">
          <a:extLst>
            <a:ext uri="{FF2B5EF4-FFF2-40B4-BE49-F238E27FC236}">
              <a16:creationId xmlns:a16="http://schemas.microsoft.com/office/drawing/2014/main" id="{3087FDE6-91C2-4307-B1F8-C032848D29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165</xdr:row>
      <xdr:rowOff>0</xdr:rowOff>
    </xdr:from>
    <xdr:ext cx="247650" cy="414131"/>
    <xdr:pic>
      <xdr:nvPicPr>
        <xdr:cNvPr id="183" name="Imagen 182">
          <a:extLst>
            <a:ext uri="{FF2B5EF4-FFF2-40B4-BE49-F238E27FC236}">
              <a16:creationId xmlns:a16="http://schemas.microsoft.com/office/drawing/2014/main" id="{4DC4B558-A8C6-44D7-8960-BEA5EF09B1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166</xdr:row>
      <xdr:rowOff>0</xdr:rowOff>
    </xdr:from>
    <xdr:ext cx="247650" cy="414131"/>
    <xdr:pic>
      <xdr:nvPicPr>
        <xdr:cNvPr id="184" name="Imagen 183">
          <a:extLst>
            <a:ext uri="{FF2B5EF4-FFF2-40B4-BE49-F238E27FC236}">
              <a16:creationId xmlns:a16="http://schemas.microsoft.com/office/drawing/2014/main" id="{B029536F-5318-46E6-AEF7-4B98CD0A43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167</xdr:row>
      <xdr:rowOff>0</xdr:rowOff>
    </xdr:from>
    <xdr:ext cx="247650" cy="414131"/>
    <xdr:pic>
      <xdr:nvPicPr>
        <xdr:cNvPr id="185" name="Imagen 184">
          <a:extLst>
            <a:ext uri="{FF2B5EF4-FFF2-40B4-BE49-F238E27FC236}">
              <a16:creationId xmlns:a16="http://schemas.microsoft.com/office/drawing/2014/main" id="{BA80DCAC-2F5E-4893-BA39-D34F4935F8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168</xdr:row>
      <xdr:rowOff>0</xdr:rowOff>
    </xdr:from>
    <xdr:ext cx="247650" cy="414131"/>
    <xdr:pic>
      <xdr:nvPicPr>
        <xdr:cNvPr id="186" name="Imagen 185">
          <a:extLst>
            <a:ext uri="{FF2B5EF4-FFF2-40B4-BE49-F238E27FC236}">
              <a16:creationId xmlns:a16="http://schemas.microsoft.com/office/drawing/2014/main" id="{92AB164B-FA2A-4B66-B22E-7B8EDDCC8A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169</xdr:row>
      <xdr:rowOff>0</xdr:rowOff>
    </xdr:from>
    <xdr:ext cx="247650" cy="414131"/>
    <xdr:pic>
      <xdr:nvPicPr>
        <xdr:cNvPr id="187" name="Imagen 186">
          <a:extLst>
            <a:ext uri="{FF2B5EF4-FFF2-40B4-BE49-F238E27FC236}">
              <a16:creationId xmlns:a16="http://schemas.microsoft.com/office/drawing/2014/main" id="{A9927C9D-7CDA-4AB3-8D25-B14C7F86C4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170</xdr:row>
      <xdr:rowOff>0</xdr:rowOff>
    </xdr:from>
    <xdr:ext cx="247650" cy="414131"/>
    <xdr:pic>
      <xdr:nvPicPr>
        <xdr:cNvPr id="188" name="Imagen 187">
          <a:extLst>
            <a:ext uri="{FF2B5EF4-FFF2-40B4-BE49-F238E27FC236}">
              <a16:creationId xmlns:a16="http://schemas.microsoft.com/office/drawing/2014/main" id="{6DEA4E14-6963-4AE9-B3BC-8E6C3DBFF9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171</xdr:row>
      <xdr:rowOff>0</xdr:rowOff>
    </xdr:from>
    <xdr:ext cx="247650" cy="414131"/>
    <xdr:pic>
      <xdr:nvPicPr>
        <xdr:cNvPr id="189" name="Imagen 188">
          <a:extLst>
            <a:ext uri="{FF2B5EF4-FFF2-40B4-BE49-F238E27FC236}">
              <a16:creationId xmlns:a16="http://schemas.microsoft.com/office/drawing/2014/main" id="{07BA6DF3-F350-4C1D-9D22-9462562DC6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172</xdr:row>
      <xdr:rowOff>0</xdr:rowOff>
    </xdr:from>
    <xdr:ext cx="247650" cy="414131"/>
    <xdr:pic>
      <xdr:nvPicPr>
        <xdr:cNvPr id="190" name="Imagen 189">
          <a:extLst>
            <a:ext uri="{FF2B5EF4-FFF2-40B4-BE49-F238E27FC236}">
              <a16:creationId xmlns:a16="http://schemas.microsoft.com/office/drawing/2014/main" id="{3E403D61-E9F2-413C-9DCB-CCF0AA2B68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173</xdr:row>
      <xdr:rowOff>0</xdr:rowOff>
    </xdr:from>
    <xdr:ext cx="247650" cy="414131"/>
    <xdr:pic>
      <xdr:nvPicPr>
        <xdr:cNvPr id="191" name="Imagen 190">
          <a:extLst>
            <a:ext uri="{FF2B5EF4-FFF2-40B4-BE49-F238E27FC236}">
              <a16:creationId xmlns:a16="http://schemas.microsoft.com/office/drawing/2014/main" id="{F709E925-8E9B-4F0F-929B-FED90F1305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174</xdr:row>
      <xdr:rowOff>0</xdr:rowOff>
    </xdr:from>
    <xdr:ext cx="247650" cy="414131"/>
    <xdr:pic>
      <xdr:nvPicPr>
        <xdr:cNvPr id="192" name="Imagen 191">
          <a:extLst>
            <a:ext uri="{FF2B5EF4-FFF2-40B4-BE49-F238E27FC236}">
              <a16:creationId xmlns:a16="http://schemas.microsoft.com/office/drawing/2014/main" id="{22BCA742-531B-4C43-BAAC-4085876FBF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175</xdr:row>
      <xdr:rowOff>0</xdr:rowOff>
    </xdr:from>
    <xdr:ext cx="247650" cy="414131"/>
    <xdr:pic>
      <xdr:nvPicPr>
        <xdr:cNvPr id="193" name="Imagen 192">
          <a:extLst>
            <a:ext uri="{FF2B5EF4-FFF2-40B4-BE49-F238E27FC236}">
              <a16:creationId xmlns:a16="http://schemas.microsoft.com/office/drawing/2014/main" id="{B0784E1E-B007-4EF9-B31D-FF76DDCFC2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176</xdr:row>
      <xdr:rowOff>0</xdr:rowOff>
    </xdr:from>
    <xdr:ext cx="247650" cy="414131"/>
    <xdr:pic>
      <xdr:nvPicPr>
        <xdr:cNvPr id="194" name="Imagen 193">
          <a:extLst>
            <a:ext uri="{FF2B5EF4-FFF2-40B4-BE49-F238E27FC236}">
              <a16:creationId xmlns:a16="http://schemas.microsoft.com/office/drawing/2014/main" id="{4CF865A0-9AC7-4388-90DD-3F999F0DC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177</xdr:row>
      <xdr:rowOff>0</xdr:rowOff>
    </xdr:from>
    <xdr:ext cx="247650" cy="414131"/>
    <xdr:pic>
      <xdr:nvPicPr>
        <xdr:cNvPr id="195" name="Imagen 194">
          <a:extLst>
            <a:ext uri="{FF2B5EF4-FFF2-40B4-BE49-F238E27FC236}">
              <a16:creationId xmlns:a16="http://schemas.microsoft.com/office/drawing/2014/main" id="{CF3863EF-32DD-48D0-B84D-371B17F281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178</xdr:row>
      <xdr:rowOff>0</xdr:rowOff>
    </xdr:from>
    <xdr:ext cx="247650" cy="414131"/>
    <xdr:pic>
      <xdr:nvPicPr>
        <xdr:cNvPr id="196" name="Imagen 195">
          <a:extLst>
            <a:ext uri="{FF2B5EF4-FFF2-40B4-BE49-F238E27FC236}">
              <a16:creationId xmlns:a16="http://schemas.microsoft.com/office/drawing/2014/main" id="{85DF62B0-6177-4E06-AB28-806C952483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179</xdr:row>
      <xdr:rowOff>0</xdr:rowOff>
    </xdr:from>
    <xdr:ext cx="247650" cy="414131"/>
    <xdr:pic>
      <xdr:nvPicPr>
        <xdr:cNvPr id="197" name="Imagen 196">
          <a:extLst>
            <a:ext uri="{FF2B5EF4-FFF2-40B4-BE49-F238E27FC236}">
              <a16:creationId xmlns:a16="http://schemas.microsoft.com/office/drawing/2014/main" id="{469F427A-CEA3-4199-9004-02C3F3867D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180</xdr:row>
      <xdr:rowOff>0</xdr:rowOff>
    </xdr:from>
    <xdr:ext cx="247650" cy="414131"/>
    <xdr:pic>
      <xdr:nvPicPr>
        <xdr:cNvPr id="198" name="Imagen 197">
          <a:extLst>
            <a:ext uri="{FF2B5EF4-FFF2-40B4-BE49-F238E27FC236}">
              <a16:creationId xmlns:a16="http://schemas.microsoft.com/office/drawing/2014/main" id="{2A3DB3CB-7FE6-4F15-97DE-CACEA2CB8E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181</xdr:row>
      <xdr:rowOff>0</xdr:rowOff>
    </xdr:from>
    <xdr:ext cx="247650" cy="414131"/>
    <xdr:pic>
      <xdr:nvPicPr>
        <xdr:cNvPr id="199" name="Imagen 198">
          <a:extLst>
            <a:ext uri="{FF2B5EF4-FFF2-40B4-BE49-F238E27FC236}">
              <a16:creationId xmlns:a16="http://schemas.microsoft.com/office/drawing/2014/main" id="{873CF565-82CD-42D8-B4C6-6A597A68D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182</xdr:row>
      <xdr:rowOff>0</xdr:rowOff>
    </xdr:from>
    <xdr:ext cx="247650" cy="414131"/>
    <xdr:pic>
      <xdr:nvPicPr>
        <xdr:cNvPr id="200" name="Imagen 199">
          <a:extLst>
            <a:ext uri="{FF2B5EF4-FFF2-40B4-BE49-F238E27FC236}">
              <a16:creationId xmlns:a16="http://schemas.microsoft.com/office/drawing/2014/main" id="{20E10CBB-844D-4A7A-9F55-D4699ADD6B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183</xdr:row>
      <xdr:rowOff>0</xdr:rowOff>
    </xdr:from>
    <xdr:ext cx="247650" cy="414131"/>
    <xdr:pic>
      <xdr:nvPicPr>
        <xdr:cNvPr id="201" name="Imagen 200">
          <a:extLst>
            <a:ext uri="{FF2B5EF4-FFF2-40B4-BE49-F238E27FC236}">
              <a16:creationId xmlns:a16="http://schemas.microsoft.com/office/drawing/2014/main" id="{3FAE3396-CC2F-42F7-9974-EA013D5EF9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184</xdr:row>
      <xdr:rowOff>0</xdr:rowOff>
    </xdr:from>
    <xdr:ext cx="247650" cy="414131"/>
    <xdr:pic>
      <xdr:nvPicPr>
        <xdr:cNvPr id="202" name="Imagen 201">
          <a:extLst>
            <a:ext uri="{FF2B5EF4-FFF2-40B4-BE49-F238E27FC236}">
              <a16:creationId xmlns:a16="http://schemas.microsoft.com/office/drawing/2014/main" id="{FD9D4D83-CBA2-46C3-84B2-D697214EF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185</xdr:row>
      <xdr:rowOff>0</xdr:rowOff>
    </xdr:from>
    <xdr:ext cx="247650" cy="414131"/>
    <xdr:pic>
      <xdr:nvPicPr>
        <xdr:cNvPr id="203" name="Imagen 202">
          <a:extLst>
            <a:ext uri="{FF2B5EF4-FFF2-40B4-BE49-F238E27FC236}">
              <a16:creationId xmlns:a16="http://schemas.microsoft.com/office/drawing/2014/main" id="{9FEF0621-381B-4939-8959-091E3FE775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186</xdr:row>
      <xdr:rowOff>0</xdr:rowOff>
    </xdr:from>
    <xdr:ext cx="247650" cy="414131"/>
    <xdr:pic>
      <xdr:nvPicPr>
        <xdr:cNvPr id="204" name="Imagen 203">
          <a:extLst>
            <a:ext uri="{FF2B5EF4-FFF2-40B4-BE49-F238E27FC236}">
              <a16:creationId xmlns:a16="http://schemas.microsoft.com/office/drawing/2014/main" id="{01C7767C-83C2-49E4-B2AB-EB61B53DD9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187</xdr:row>
      <xdr:rowOff>0</xdr:rowOff>
    </xdr:from>
    <xdr:ext cx="247650" cy="414131"/>
    <xdr:pic>
      <xdr:nvPicPr>
        <xdr:cNvPr id="205" name="Imagen 204">
          <a:extLst>
            <a:ext uri="{FF2B5EF4-FFF2-40B4-BE49-F238E27FC236}">
              <a16:creationId xmlns:a16="http://schemas.microsoft.com/office/drawing/2014/main" id="{97880ACB-2DFE-4022-81E0-EC648BA4DD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188</xdr:row>
      <xdr:rowOff>0</xdr:rowOff>
    </xdr:from>
    <xdr:ext cx="247650" cy="414131"/>
    <xdr:pic>
      <xdr:nvPicPr>
        <xdr:cNvPr id="206" name="Imagen 205">
          <a:extLst>
            <a:ext uri="{FF2B5EF4-FFF2-40B4-BE49-F238E27FC236}">
              <a16:creationId xmlns:a16="http://schemas.microsoft.com/office/drawing/2014/main" id="{FA802056-EC42-416D-BD0C-8C65AE6687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189</xdr:row>
      <xdr:rowOff>0</xdr:rowOff>
    </xdr:from>
    <xdr:ext cx="247650" cy="414131"/>
    <xdr:pic>
      <xdr:nvPicPr>
        <xdr:cNvPr id="207" name="Imagen 206">
          <a:extLst>
            <a:ext uri="{FF2B5EF4-FFF2-40B4-BE49-F238E27FC236}">
              <a16:creationId xmlns:a16="http://schemas.microsoft.com/office/drawing/2014/main" id="{C04757F0-C054-40E6-88BE-6841D4A1AC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190</xdr:row>
      <xdr:rowOff>0</xdr:rowOff>
    </xdr:from>
    <xdr:ext cx="247650" cy="414131"/>
    <xdr:pic>
      <xdr:nvPicPr>
        <xdr:cNvPr id="208" name="Imagen 207">
          <a:extLst>
            <a:ext uri="{FF2B5EF4-FFF2-40B4-BE49-F238E27FC236}">
              <a16:creationId xmlns:a16="http://schemas.microsoft.com/office/drawing/2014/main" id="{6C0C2DBA-AD19-41A8-8163-5EEC98740F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191</xdr:row>
      <xdr:rowOff>0</xdr:rowOff>
    </xdr:from>
    <xdr:ext cx="247650" cy="414131"/>
    <xdr:pic>
      <xdr:nvPicPr>
        <xdr:cNvPr id="209" name="Imagen 208">
          <a:extLst>
            <a:ext uri="{FF2B5EF4-FFF2-40B4-BE49-F238E27FC236}">
              <a16:creationId xmlns:a16="http://schemas.microsoft.com/office/drawing/2014/main" id="{CE054115-37C3-46D8-94EB-D98D8427A4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192</xdr:row>
      <xdr:rowOff>0</xdr:rowOff>
    </xdr:from>
    <xdr:ext cx="247650" cy="414131"/>
    <xdr:pic>
      <xdr:nvPicPr>
        <xdr:cNvPr id="210" name="Imagen 209">
          <a:extLst>
            <a:ext uri="{FF2B5EF4-FFF2-40B4-BE49-F238E27FC236}">
              <a16:creationId xmlns:a16="http://schemas.microsoft.com/office/drawing/2014/main" id="{7240BB57-A09B-4412-A420-33A5C37FBF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193</xdr:row>
      <xdr:rowOff>0</xdr:rowOff>
    </xdr:from>
    <xdr:ext cx="247650" cy="414131"/>
    <xdr:pic>
      <xdr:nvPicPr>
        <xdr:cNvPr id="211" name="Imagen 210">
          <a:extLst>
            <a:ext uri="{FF2B5EF4-FFF2-40B4-BE49-F238E27FC236}">
              <a16:creationId xmlns:a16="http://schemas.microsoft.com/office/drawing/2014/main" id="{4C4A2F92-609C-43BC-9A5D-EA23246F18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194</xdr:row>
      <xdr:rowOff>0</xdr:rowOff>
    </xdr:from>
    <xdr:ext cx="247650" cy="414131"/>
    <xdr:pic>
      <xdr:nvPicPr>
        <xdr:cNvPr id="212" name="Imagen 211">
          <a:extLst>
            <a:ext uri="{FF2B5EF4-FFF2-40B4-BE49-F238E27FC236}">
              <a16:creationId xmlns:a16="http://schemas.microsoft.com/office/drawing/2014/main" id="{05E24CE7-C8B1-4ECE-9768-13CD58AE10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195</xdr:row>
      <xdr:rowOff>0</xdr:rowOff>
    </xdr:from>
    <xdr:ext cx="247650" cy="414131"/>
    <xdr:pic>
      <xdr:nvPicPr>
        <xdr:cNvPr id="213" name="Imagen 212">
          <a:extLst>
            <a:ext uri="{FF2B5EF4-FFF2-40B4-BE49-F238E27FC236}">
              <a16:creationId xmlns:a16="http://schemas.microsoft.com/office/drawing/2014/main" id="{E190B35E-C13E-42DD-8B85-30A5EACE18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196</xdr:row>
      <xdr:rowOff>0</xdr:rowOff>
    </xdr:from>
    <xdr:ext cx="247650" cy="414131"/>
    <xdr:pic>
      <xdr:nvPicPr>
        <xdr:cNvPr id="214" name="Imagen 213">
          <a:extLst>
            <a:ext uri="{FF2B5EF4-FFF2-40B4-BE49-F238E27FC236}">
              <a16:creationId xmlns:a16="http://schemas.microsoft.com/office/drawing/2014/main" id="{F2B5686C-5A55-4C4C-A1C2-7D8D8195F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197</xdr:row>
      <xdr:rowOff>0</xdr:rowOff>
    </xdr:from>
    <xdr:ext cx="247650" cy="414131"/>
    <xdr:pic>
      <xdr:nvPicPr>
        <xdr:cNvPr id="215" name="Imagen 214">
          <a:extLst>
            <a:ext uri="{FF2B5EF4-FFF2-40B4-BE49-F238E27FC236}">
              <a16:creationId xmlns:a16="http://schemas.microsoft.com/office/drawing/2014/main" id="{454EC18D-371C-4185-BA72-A1BC8CD3D6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198</xdr:row>
      <xdr:rowOff>0</xdr:rowOff>
    </xdr:from>
    <xdr:ext cx="247650" cy="414131"/>
    <xdr:pic>
      <xdr:nvPicPr>
        <xdr:cNvPr id="216" name="Imagen 215">
          <a:extLst>
            <a:ext uri="{FF2B5EF4-FFF2-40B4-BE49-F238E27FC236}">
              <a16:creationId xmlns:a16="http://schemas.microsoft.com/office/drawing/2014/main" id="{80B23528-249B-4F73-9C31-AC311252DC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199</xdr:row>
      <xdr:rowOff>0</xdr:rowOff>
    </xdr:from>
    <xdr:ext cx="247650" cy="414131"/>
    <xdr:pic>
      <xdr:nvPicPr>
        <xdr:cNvPr id="217" name="Imagen 216">
          <a:extLst>
            <a:ext uri="{FF2B5EF4-FFF2-40B4-BE49-F238E27FC236}">
              <a16:creationId xmlns:a16="http://schemas.microsoft.com/office/drawing/2014/main" id="{4502136B-3A68-441B-B473-243E813F3E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200</xdr:row>
      <xdr:rowOff>0</xdr:rowOff>
    </xdr:from>
    <xdr:ext cx="247650" cy="414131"/>
    <xdr:pic>
      <xdr:nvPicPr>
        <xdr:cNvPr id="218" name="Imagen 217">
          <a:extLst>
            <a:ext uri="{FF2B5EF4-FFF2-40B4-BE49-F238E27FC236}">
              <a16:creationId xmlns:a16="http://schemas.microsoft.com/office/drawing/2014/main" id="{6BBA05C7-6E20-4EBB-BB7A-F694119AF2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201</xdr:row>
      <xdr:rowOff>0</xdr:rowOff>
    </xdr:from>
    <xdr:ext cx="247650" cy="414131"/>
    <xdr:pic>
      <xdr:nvPicPr>
        <xdr:cNvPr id="219" name="Imagen 218">
          <a:extLst>
            <a:ext uri="{FF2B5EF4-FFF2-40B4-BE49-F238E27FC236}">
              <a16:creationId xmlns:a16="http://schemas.microsoft.com/office/drawing/2014/main" id="{5698FD47-251E-4E7A-BD34-06CE4C1E8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202</xdr:row>
      <xdr:rowOff>0</xdr:rowOff>
    </xdr:from>
    <xdr:ext cx="247650" cy="414131"/>
    <xdr:pic>
      <xdr:nvPicPr>
        <xdr:cNvPr id="220" name="Imagen 219">
          <a:extLst>
            <a:ext uri="{FF2B5EF4-FFF2-40B4-BE49-F238E27FC236}">
              <a16:creationId xmlns:a16="http://schemas.microsoft.com/office/drawing/2014/main" id="{5DD66871-CB0F-4903-975F-A47177F64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203</xdr:row>
      <xdr:rowOff>0</xdr:rowOff>
    </xdr:from>
    <xdr:ext cx="247650" cy="414131"/>
    <xdr:pic>
      <xdr:nvPicPr>
        <xdr:cNvPr id="221" name="Imagen 220">
          <a:extLst>
            <a:ext uri="{FF2B5EF4-FFF2-40B4-BE49-F238E27FC236}">
              <a16:creationId xmlns:a16="http://schemas.microsoft.com/office/drawing/2014/main" id="{776AF3C7-85E8-4F1D-AF3B-C28DA00109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204</xdr:row>
      <xdr:rowOff>0</xdr:rowOff>
    </xdr:from>
    <xdr:ext cx="247650" cy="414131"/>
    <xdr:pic>
      <xdr:nvPicPr>
        <xdr:cNvPr id="222" name="Imagen 221">
          <a:extLst>
            <a:ext uri="{FF2B5EF4-FFF2-40B4-BE49-F238E27FC236}">
              <a16:creationId xmlns:a16="http://schemas.microsoft.com/office/drawing/2014/main" id="{44923E9D-74DC-4BDD-A2D3-D0F2E11E9E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205</xdr:row>
      <xdr:rowOff>0</xdr:rowOff>
    </xdr:from>
    <xdr:ext cx="247650" cy="414131"/>
    <xdr:pic>
      <xdr:nvPicPr>
        <xdr:cNvPr id="223" name="Imagen 222">
          <a:extLst>
            <a:ext uri="{FF2B5EF4-FFF2-40B4-BE49-F238E27FC236}">
              <a16:creationId xmlns:a16="http://schemas.microsoft.com/office/drawing/2014/main" id="{ACBA7249-15F2-4C42-B93A-DA759772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206</xdr:row>
      <xdr:rowOff>0</xdr:rowOff>
    </xdr:from>
    <xdr:ext cx="247650" cy="414131"/>
    <xdr:pic>
      <xdr:nvPicPr>
        <xdr:cNvPr id="224" name="Imagen 223">
          <a:extLst>
            <a:ext uri="{FF2B5EF4-FFF2-40B4-BE49-F238E27FC236}">
              <a16:creationId xmlns:a16="http://schemas.microsoft.com/office/drawing/2014/main" id="{37904FC6-D35E-461A-A107-C3CD8AE93C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207</xdr:row>
      <xdr:rowOff>0</xdr:rowOff>
    </xdr:from>
    <xdr:ext cx="247650" cy="414131"/>
    <xdr:pic>
      <xdr:nvPicPr>
        <xdr:cNvPr id="225" name="Imagen 224">
          <a:extLst>
            <a:ext uri="{FF2B5EF4-FFF2-40B4-BE49-F238E27FC236}">
              <a16:creationId xmlns:a16="http://schemas.microsoft.com/office/drawing/2014/main" id="{9AB8783F-F129-4A81-B6B3-B709390A1E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208</xdr:row>
      <xdr:rowOff>0</xdr:rowOff>
    </xdr:from>
    <xdr:ext cx="247650" cy="414131"/>
    <xdr:pic>
      <xdr:nvPicPr>
        <xdr:cNvPr id="226" name="Imagen 225">
          <a:extLst>
            <a:ext uri="{FF2B5EF4-FFF2-40B4-BE49-F238E27FC236}">
              <a16:creationId xmlns:a16="http://schemas.microsoft.com/office/drawing/2014/main" id="{F4AC1989-BAC6-4D8C-AA3F-487F472783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209</xdr:row>
      <xdr:rowOff>0</xdr:rowOff>
    </xdr:from>
    <xdr:ext cx="247650" cy="414131"/>
    <xdr:pic>
      <xdr:nvPicPr>
        <xdr:cNvPr id="227" name="Imagen 226">
          <a:extLst>
            <a:ext uri="{FF2B5EF4-FFF2-40B4-BE49-F238E27FC236}">
              <a16:creationId xmlns:a16="http://schemas.microsoft.com/office/drawing/2014/main" id="{CD8A8AA0-75F1-49C0-B8A4-E6EB64D8E3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210</xdr:row>
      <xdr:rowOff>0</xdr:rowOff>
    </xdr:from>
    <xdr:ext cx="247650" cy="414131"/>
    <xdr:pic>
      <xdr:nvPicPr>
        <xdr:cNvPr id="228" name="Imagen 227">
          <a:extLst>
            <a:ext uri="{FF2B5EF4-FFF2-40B4-BE49-F238E27FC236}">
              <a16:creationId xmlns:a16="http://schemas.microsoft.com/office/drawing/2014/main" id="{16EC13C2-0748-41B7-8291-5BB5D5EF98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211</xdr:row>
      <xdr:rowOff>0</xdr:rowOff>
    </xdr:from>
    <xdr:ext cx="247650" cy="414131"/>
    <xdr:pic>
      <xdr:nvPicPr>
        <xdr:cNvPr id="229" name="Imagen 228">
          <a:extLst>
            <a:ext uri="{FF2B5EF4-FFF2-40B4-BE49-F238E27FC236}">
              <a16:creationId xmlns:a16="http://schemas.microsoft.com/office/drawing/2014/main" id="{7C03368E-00BF-4FB2-A45D-E7E0624E28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212</xdr:row>
      <xdr:rowOff>0</xdr:rowOff>
    </xdr:from>
    <xdr:ext cx="247650" cy="414131"/>
    <xdr:pic>
      <xdr:nvPicPr>
        <xdr:cNvPr id="230" name="Imagen 229">
          <a:extLst>
            <a:ext uri="{FF2B5EF4-FFF2-40B4-BE49-F238E27FC236}">
              <a16:creationId xmlns:a16="http://schemas.microsoft.com/office/drawing/2014/main" id="{CF77F70A-5358-4E7F-8C66-185AB6A49A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213</xdr:row>
      <xdr:rowOff>0</xdr:rowOff>
    </xdr:from>
    <xdr:ext cx="247650" cy="414131"/>
    <xdr:pic>
      <xdr:nvPicPr>
        <xdr:cNvPr id="231" name="Imagen 230">
          <a:extLst>
            <a:ext uri="{FF2B5EF4-FFF2-40B4-BE49-F238E27FC236}">
              <a16:creationId xmlns:a16="http://schemas.microsoft.com/office/drawing/2014/main" id="{08BFF4FF-29E3-41C4-A043-936AADA377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214</xdr:row>
      <xdr:rowOff>0</xdr:rowOff>
    </xdr:from>
    <xdr:ext cx="247650" cy="414131"/>
    <xdr:pic>
      <xdr:nvPicPr>
        <xdr:cNvPr id="232" name="Imagen 231">
          <a:extLst>
            <a:ext uri="{FF2B5EF4-FFF2-40B4-BE49-F238E27FC236}">
              <a16:creationId xmlns:a16="http://schemas.microsoft.com/office/drawing/2014/main" id="{193CC860-29C3-43DB-8528-3B0F64B2B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215</xdr:row>
      <xdr:rowOff>0</xdr:rowOff>
    </xdr:from>
    <xdr:ext cx="247650" cy="414131"/>
    <xdr:pic>
      <xdr:nvPicPr>
        <xdr:cNvPr id="233" name="Imagen 232">
          <a:extLst>
            <a:ext uri="{FF2B5EF4-FFF2-40B4-BE49-F238E27FC236}">
              <a16:creationId xmlns:a16="http://schemas.microsoft.com/office/drawing/2014/main" id="{C40A4FDD-8DD3-4D2F-8B8B-675543C5DA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216</xdr:row>
      <xdr:rowOff>0</xdr:rowOff>
    </xdr:from>
    <xdr:ext cx="247650" cy="414131"/>
    <xdr:pic>
      <xdr:nvPicPr>
        <xdr:cNvPr id="234" name="Imagen 233">
          <a:extLst>
            <a:ext uri="{FF2B5EF4-FFF2-40B4-BE49-F238E27FC236}">
              <a16:creationId xmlns:a16="http://schemas.microsoft.com/office/drawing/2014/main" id="{FF8F3A84-815C-4B00-A75B-FDEA21E908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217</xdr:row>
      <xdr:rowOff>0</xdr:rowOff>
    </xdr:from>
    <xdr:ext cx="247650" cy="414131"/>
    <xdr:pic>
      <xdr:nvPicPr>
        <xdr:cNvPr id="235" name="Imagen 234">
          <a:extLst>
            <a:ext uri="{FF2B5EF4-FFF2-40B4-BE49-F238E27FC236}">
              <a16:creationId xmlns:a16="http://schemas.microsoft.com/office/drawing/2014/main" id="{E9FC6C59-6458-4E8A-93E6-C3B26AB483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218</xdr:row>
      <xdr:rowOff>0</xdr:rowOff>
    </xdr:from>
    <xdr:ext cx="247650" cy="414131"/>
    <xdr:pic>
      <xdr:nvPicPr>
        <xdr:cNvPr id="236" name="Imagen 235">
          <a:extLst>
            <a:ext uri="{FF2B5EF4-FFF2-40B4-BE49-F238E27FC236}">
              <a16:creationId xmlns:a16="http://schemas.microsoft.com/office/drawing/2014/main" id="{5AAAF03B-E073-4568-933C-D25DBDC1F7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219</xdr:row>
      <xdr:rowOff>0</xdr:rowOff>
    </xdr:from>
    <xdr:ext cx="247650" cy="414131"/>
    <xdr:pic>
      <xdr:nvPicPr>
        <xdr:cNvPr id="237" name="Imagen 236">
          <a:extLst>
            <a:ext uri="{FF2B5EF4-FFF2-40B4-BE49-F238E27FC236}">
              <a16:creationId xmlns:a16="http://schemas.microsoft.com/office/drawing/2014/main" id="{0A054A30-D49D-479E-A700-1F9AACAC8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220</xdr:row>
      <xdr:rowOff>0</xdr:rowOff>
    </xdr:from>
    <xdr:ext cx="247650" cy="414131"/>
    <xdr:pic>
      <xdr:nvPicPr>
        <xdr:cNvPr id="238" name="Imagen 237">
          <a:extLst>
            <a:ext uri="{FF2B5EF4-FFF2-40B4-BE49-F238E27FC236}">
              <a16:creationId xmlns:a16="http://schemas.microsoft.com/office/drawing/2014/main" id="{A2D87252-9DE9-42F2-B3E6-C6AD1A362B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221</xdr:row>
      <xdr:rowOff>0</xdr:rowOff>
    </xdr:from>
    <xdr:ext cx="247650" cy="414131"/>
    <xdr:pic>
      <xdr:nvPicPr>
        <xdr:cNvPr id="239" name="Imagen 238">
          <a:extLst>
            <a:ext uri="{FF2B5EF4-FFF2-40B4-BE49-F238E27FC236}">
              <a16:creationId xmlns:a16="http://schemas.microsoft.com/office/drawing/2014/main" id="{49367FFD-2219-4858-9E3F-2D9586F9F6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222</xdr:row>
      <xdr:rowOff>0</xdr:rowOff>
    </xdr:from>
    <xdr:ext cx="247650" cy="414131"/>
    <xdr:pic>
      <xdr:nvPicPr>
        <xdr:cNvPr id="240" name="Imagen 239">
          <a:extLst>
            <a:ext uri="{FF2B5EF4-FFF2-40B4-BE49-F238E27FC236}">
              <a16:creationId xmlns:a16="http://schemas.microsoft.com/office/drawing/2014/main" id="{B2F0A809-D2C2-40AD-B9DC-1075ACFB71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223</xdr:row>
      <xdr:rowOff>0</xdr:rowOff>
    </xdr:from>
    <xdr:ext cx="247650" cy="414131"/>
    <xdr:pic>
      <xdr:nvPicPr>
        <xdr:cNvPr id="241" name="Imagen 240">
          <a:extLst>
            <a:ext uri="{FF2B5EF4-FFF2-40B4-BE49-F238E27FC236}">
              <a16:creationId xmlns:a16="http://schemas.microsoft.com/office/drawing/2014/main" id="{880778CA-0296-4379-BEFB-968C89B98E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224</xdr:row>
      <xdr:rowOff>0</xdr:rowOff>
    </xdr:from>
    <xdr:ext cx="247650" cy="414131"/>
    <xdr:pic>
      <xdr:nvPicPr>
        <xdr:cNvPr id="242" name="Imagen 241">
          <a:extLst>
            <a:ext uri="{FF2B5EF4-FFF2-40B4-BE49-F238E27FC236}">
              <a16:creationId xmlns:a16="http://schemas.microsoft.com/office/drawing/2014/main" id="{A6363A13-705C-499C-99F5-1328F50F80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225</xdr:row>
      <xdr:rowOff>0</xdr:rowOff>
    </xdr:from>
    <xdr:ext cx="247650" cy="414131"/>
    <xdr:pic>
      <xdr:nvPicPr>
        <xdr:cNvPr id="243" name="Imagen 242">
          <a:extLst>
            <a:ext uri="{FF2B5EF4-FFF2-40B4-BE49-F238E27FC236}">
              <a16:creationId xmlns:a16="http://schemas.microsoft.com/office/drawing/2014/main" id="{7C69340C-A3AD-41E7-8905-433454EB15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226</xdr:row>
      <xdr:rowOff>0</xdr:rowOff>
    </xdr:from>
    <xdr:ext cx="247650" cy="414131"/>
    <xdr:pic>
      <xdr:nvPicPr>
        <xdr:cNvPr id="244" name="Imagen 243">
          <a:extLst>
            <a:ext uri="{FF2B5EF4-FFF2-40B4-BE49-F238E27FC236}">
              <a16:creationId xmlns:a16="http://schemas.microsoft.com/office/drawing/2014/main" id="{CAEA99C9-39DF-4187-8126-28774669E6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227</xdr:row>
      <xdr:rowOff>0</xdr:rowOff>
    </xdr:from>
    <xdr:ext cx="247650" cy="414131"/>
    <xdr:pic>
      <xdr:nvPicPr>
        <xdr:cNvPr id="245" name="Imagen 244">
          <a:extLst>
            <a:ext uri="{FF2B5EF4-FFF2-40B4-BE49-F238E27FC236}">
              <a16:creationId xmlns:a16="http://schemas.microsoft.com/office/drawing/2014/main" id="{769BDB4E-020D-4FFF-BB3C-CA0BA1F811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228</xdr:row>
      <xdr:rowOff>0</xdr:rowOff>
    </xdr:from>
    <xdr:ext cx="247650" cy="414131"/>
    <xdr:pic>
      <xdr:nvPicPr>
        <xdr:cNvPr id="246" name="Imagen 245">
          <a:extLst>
            <a:ext uri="{FF2B5EF4-FFF2-40B4-BE49-F238E27FC236}">
              <a16:creationId xmlns:a16="http://schemas.microsoft.com/office/drawing/2014/main" id="{8C181A1D-D77B-40F8-9785-70C271630F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229</xdr:row>
      <xdr:rowOff>0</xdr:rowOff>
    </xdr:from>
    <xdr:ext cx="247650" cy="414131"/>
    <xdr:pic>
      <xdr:nvPicPr>
        <xdr:cNvPr id="247" name="Imagen 246">
          <a:extLst>
            <a:ext uri="{FF2B5EF4-FFF2-40B4-BE49-F238E27FC236}">
              <a16:creationId xmlns:a16="http://schemas.microsoft.com/office/drawing/2014/main" id="{A63110CE-1A2F-4B69-9F72-BAA7469042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230</xdr:row>
      <xdr:rowOff>0</xdr:rowOff>
    </xdr:from>
    <xdr:ext cx="247650" cy="414131"/>
    <xdr:pic>
      <xdr:nvPicPr>
        <xdr:cNvPr id="248" name="Imagen 247">
          <a:extLst>
            <a:ext uri="{FF2B5EF4-FFF2-40B4-BE49-F238E27FC236}">
              <a16:creationId xmlns:a16="http://schemas.microsoft.com/office/drawing/2014/main" id="{33ACEF23-DD46-4A9D-9E91-99C2F6C3AF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231</xdr:row>
      <xdr:rowOff>0</xdr:rowOff>
    </xdr:from>
    <xdr:ext cx="247650" cy="414131"/>
    <xdr:pic>
      <xdr:nvPicPr>
        <xdr:cNvPr id="249" name="Imagen 248">
          <a:extLst>
            <a:ext uri="{FF2B5EF4-FFF2-40B4-BE49-F238E27FC236}">
              <a16:creationId xmlns:a16="http://schemas.microsoft.com/office/drawing/2014/main" id="{4DC3F226-4784-4D78-B7AC-5034D29819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232</xdr:row>
      <xdr:rowOff>0</xdr:rowOff>
    </xdr:from>
    <xdr:ext cx="247650" cy="414131"/>
    <xdr:pic>
      <xdr:nvPicPr>
        <xdr:cNvPr id="250" name="Imagen 249">
          <a:extLst>
            <a:ext uri="{FF2B5EF4-FFF2-40B4-BE49-F238E27FC236}">
              <a16:creationId xmlns:a16="http://schemas.microsoft.com/office/drawing/2014/main" id="{17090435-CE76-44F9-B6D8-D5BECA4D22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233</xdr:row>
      <xdr:rowOff>0</xdr:rowOff>
    </xdr:from>
    <xdr:ext cx="247650" cy="414131"/>
    <xdr:pic>
      <xdr:nvPicPr>
        <xdr:cNvPr id="251" name="Imagen 250">
          <a:extLst>
            <a:ext uri="{FF2B5EF4-FFF2-40B4-BE49-F238E27FC236}">
              <a16:creationId xmlns:a16="http://schemas.microsoft.com/office/drawing/2014/main" id="{B36D7E5E-0D93-40F8-B728-B3EBFAA550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234</xdr:row>
      <xdr:rowOff>0</xdr:rowOff>
    </xdr:from>
    <xdr:ext cx="247650" cy="414131"/>
    <xdr:pic>
      <xdr:nvPicPr>
        <xdr:cNvPr id="252" name="Imagen 251">
          <a:extLst>
            <a:ext uri="{FF2B5EF4-FFF2-40B4-BE49-F238E27FC236}">
              <a16:creationId xmlns:a16="http://schemas.microsoft.com/office/drawing/2014/main" id="{A02A39D5-FBC3-40E2-AD99-707A42141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235</xdr:row>
      <xdr:rowOff>0</xdr:rowOff>
    </xdr:from>
    <xdr:ext cx="247650" cy="414131"/>
    <xdr:pic>
      <xdr:nvPicPr>
        <xdr:cNvPr id="253" name="Imagen 252">
          <a:extLst>
            <a:ext uri="{FF2B5EF4-FFF2-40B4-BE49-F238E27FC236}">
              <a16:creationId xmlns:a16="http://schemas.microsoft.com/office/drawing/2014/main" id="{691DAF4F-B1E7-413B-B0FA-1F8DE44D8D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236</xdr:row>
      <xdr:rowOff>0</xdr:rowOff>
    </xdr:from>
    <xdr:ext cx="247650" cy="414131"/>
    <xdr:pic>
      <xdr:nvPicPr>
        <xdr:cNvPr id="254" name="Imagen 253">
          <a:extLst>
            <a:ext uri="{FF2B5EF4-FFF2-40B4-BE49-F238E27FC236}">
              <a16:creationId xmlns:a16="http://schemas.microsoft.com/office/drawing/2014/main" id="{2D287BCD-9080-4171-B84A-834B4270EF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237</xdr:row>
      <xdr:rowOff>0</xdr:rowOff>
    </xdr:from>
    <xdr:ext cx="247650" cy="414131"/>
    <xdr:pic>
      <xdr:nvPicPr>
        <xdr:cNvPr id="255" name="Imagen 254">
          <a:extLst>
            <a:ext uri="{FF2B5EF4-FFF2-40B4-BE49-F238E27FC236}">
              <a16:creationId xmlns:a16="http://schemas.microsoft.com/office/drawing/2014/main" id="{7E4D7354-FF78-43FB-B70F-34F8DCF4A9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238</xdr:row>
      <xdr:rowOff>0</xdr:rowOff>
    </xdr:from>
    <xdr:ext cx="247650" cy="414131"/>
    <xdr:pic>
      <xdr:nvPicPr>
        <xdr:cNvPr id="256" name="Imagen 255">
          <a:extLst>
            <a:ext uri="{FF2B5EF4-FFF2-40B4-BE49-F238E27FC236}">
              <a16:creationId xmlns:a16="http://schemas.microsoft.com/office/drawing/2014/main" id="{58545D94-77C0-4DA3-B431-348D869C6B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239</xdr:row>
      <xdr:rowOff>0</xdr:rowOff>
    </xdr:from>
    <xdr:ext cx="247650" cy="414131"/>
    <xdr:pic>
      <xdr:nvPicPr>
        <xdr:cNvPr id="257" name="Imagen 256">
          <a:extLst>
            <a:ext uri="{FF2B5EF4-FFF2-40B4-BE49-F238E27FC236}">
              <a16:creationId xmlns:a16="http://schemas.microsoft.com/office/drawing/2014/main" id="{649C3EF0-1AB2-49F8-821C-382544845E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240</xdr:row>
      <xdr:rowOff>0</xdr:rowOff>
    </xdr:from>
    <xdr:ext cx="247650" cy="414131"/>
    <xdr:pic>
      <xdr:nvPicPr>
        <xdr:cNvPr id="258" name="Imagen 257">
          <a:extLst>
            <a:ext uri="{FF2B5EF4-FFF2-40B4-BE49-F238E27FC236}">
              <a16:creationId xmlns:a16="http://schemas.microsoft.com/office/drawing/2014/main" id="{4C1C9A14-E651-4F09-9838-A8A7F0349C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241</xdr:row>
      <xdr:rowOff>0</xdr:rowOff>
    </xdr:from>
    <xdr:ext cx="247650" cy="414131"/>
    <xdr:pic>
      <xdr:nvPicPr>
        <xdr:cNvPr id="259" name="Imagen 258">
          <a:extLst>
            <a:ext uri="{FF2B5EF4-FFF2-40B4-BE49-F238E27FC236}">
              <a16:creationId xmlns:a16="http://schemas.microsoft.com/office/drawing/2014/main" id="{5320BE62-3C2F-425E-A33E-BD85B9F79A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242</xdr:row>
      <xdr:rowOff>0</xdr:rowOff>
    </xdr:from>
    <xdr:ext cx="247650" cy="414131"/>
    <xdr:pic>
      <xdr:nvPicPr>
        <xdr:cNvPr id="260" name="Imagen 259">
          <a:extLst>
            <a:ext uri="{FF2B5EF4-FFF2-40B4-BE49-F238E27FC236}">
              <a16:creationId xmlns:a16="http://schemas.microsoft.com/office/drawing/2014/main" id="{D15C9863-06B0-4F27-A8A3-D6FD4741A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243</xdr:row>
      <xdr:rowOff>0</xdr:rowOff>
    </xdr:from>
    <xdr:ext cx="247650" cy="414131"/>
    <xdr:pic>
      <xdr:nvPicPr>
        <xdr:cNvPr id="261" name="Imagen 260">
          <a:extLst>
            <a:ext uri="{FF2B5EF4-FFF2-40B4-BE49-F238E27FC236}">
              <a16:creationId xmlns:a16="http://schemas.microsoft.com/office/drawing/2014/main" id="{31BB6693-BDDB-4B60-A689-942B60E695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244</xdr:row>
      <xdr:rowOff>0</xdr:rowOff>
    </xdr:from>
    <xdr:ext cx="247650" cy="414131"/>
    <xdr:pic>
      <xdr:nvPicPr>
        <xdr:cNvPr id="262" name="Imagen 261">
          <a:extLst>
            <a:ext uri="{FF2B5EF4-FFF2-40B4-BE49-F238E27FC236}">
              <a16:creationId xmlns:a16="http://schemas.microsoft.com/office/drawing/2014/main" id="{A562F565-2F82-44DC-9605-FC503D7A0B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245</xdr:row>
      <xdr:rowOff>0</xdr:rowOff>
    </xdr:from>
    <xdr:ext cx="247650" cy="414131"/>
    <xdr:pic>
      <xdr:nvPicPr>
        <xdr:cNvPr id="263" name="Imagen 262">
          <a:extLst>
            <a:ext uri="{FF2B5EF4-FFF2-40B4-BE49-F238E27FC236}">
              <a16:creationId xmlns:a16="http://schemas.microsoft.com/office/drawing/2014/main" id="{A143A64B-6F45-44A8-AC4F-5B50684320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246</xdr:row>
      <xdr:rowOff>0</xdr:rowOff>
    </xdr:from>
    <xdr:ext cx="247650" cy="414131"/>
    <xdr:pic>
      <xdr:nvPicPr>
        <xdr:cNvPr id="264" name="Imagen 263">
          <a:extLst>
            <a:ext uri="{FF2B5EF4-FFF2-40B4-BE49-F238E27FC236}">
              <a16:creationId xmlns:a16="http://schemas.microsoft.com/office/drawing/2014/main" id="{AFC4C74B-D8E2-4235-99B4-59D0B5C851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247</xdr:row>
      <xdr:rowOff>0</xdr:rowOff>
    </xdr:from>
    <xdr:ext cx="247650" cy="414131"/>
    <xdr:pic>
      <xdr:nvPicPr>
        <xdr:cNvPr id="265" name="Imagen 264">
          <a:extLst>
            <a:ext uri="{FF2B5EF4-FFF2-40B4-BE49-F238E27FC236}">
              <a16:creationId xmlns:a16="http://schemas.microsoft.com/office/drawing/2014/main" id="{9CA33434-A661-4BE5-A115-F4FB17200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248</xdr:row>
      <xdr:rowOff>0</xdr:rowOff>
    </xdr:from>
    <xdr:ext cx="247650" cy="414131"/>
    <xdr:pic>
      <xdr:nvPicPr>
        <xdr:cNvPr id="266" name="Imagen 265">
          <a:extLst>
            <a:ext uri="{FF2B5EF4-FFF2-40B4-BE49-F238E27FC236}">
              <a16:creationId xmlns:a16="http://schemas.microsoft.com/office/drawing/2014/main" id="{0ABF3BB5-69CF-4E34-9B37-96A77A6BEF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249</xdr:row>
      <xdr:rowOff>0</xdr:rowOff>
    </xdr:from>
    <xdr:ext cx="247650" cy="414131"/>
    <xdr:pic>
      <xdr:nvPicPr>
        <xdr:cNvPr id="267" name="Imagen 266">
          <a:extLst>
            <a:ext uri="{FF2B5EF4-FFF2-40B4-BE49-F238E27FC236}">
              <a16:creationId xmlns:a16="http://schemas.microsoft.com/office/drawing/2014/main" id="{6F9711DD-95BD-4592-8E5C-D13A5026A8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250</xdr:row>
      <xdr:rowOff>0</xdr:rowOff>
    </xdr:from>
    <xdr:ext cx="247650" cy="414131"/>
    <xdr:pic>
      <xdr:nvPicPr>
        <xdr:cNvPr id="268" name="Imagen 267">
          <a:extLst>
            <a:ext uri="{FF2B5EF4-FFF2-40B4-BE49-F238E27FC236}">
              <a16:creationId xmlns:a16="http://schemas.microsoft.com/office/drawing/2014/main" id="{44D84978-2FA9-4DD3-993B-57DFEB50EC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251</xdr:row>
      <xdr:rowOff>0</xdr:rowOff>
    </xdr:from>
    <xdr:ext cx="247650" cy="414131"/>
    <xdr:pic>
      <xdr:nvPicPr>
        <xdr:cNvPr id="269" name="Imagen 268">
          <a:extLst>
            <a:ext uri="{FF2B5EF4-FFF2-40B4-BE49-F238E27FC236}">
              <a16:creationId xmlns:a16="http://schemas.microsoft.com/office/drawing/2014/main" id="{70440CC8-9F8A-45AC-80C7-4F7C5C55A2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252</xdr:row>
      <xdr:rowOff>0</xdr:rowOff>
    </xdr:from>
    <xdr:ext cx="247650" cy="414131"/>
    <xdr:pic>
      <xdr:nvPicPr>
        <xdr:cNvPr id="270" name="Imagen 269">
          <a:extLst>
            <a:ext uri="{FF2B5EF4-FFF2-40B4-BE49-F238E27FC236}">
              <a16:creationId xmlns:a16="http://schemas.microsoft.com/office/drawing/2014/main" id="{CD1E288D-C1B9-4FA1-BFB5-D7496A70AF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253</xdr:row>
      <xdr:rowOff>0</xdr:rowOff>
    </xdr:from>
    <xdr:ext cx="247650" cy="414131"/>
    <xdr:pic>
      <xdr:nvPicPr>
        <xdr:cNvPr id="271" name="Imagen 270">
          <a:extLst>
            <a:ext uri="{FF2B5EF4-FFF2-40B4-BE49-F238E27FC236}">
              <a16:creationId xmlns:a16="http://schemas.microsoft.com/office/drawing/2014/main" id="{B994AE8A-B005-4A3C-85CA-94FD644C62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254</xdr:row>
      <xdr:rowOff>0</xdr:rowOff>
    </xdr:from>
    <xdr:ext cx="247650" cy="414131"/>
    <xdr:pic>
      <xdr:nvPicPr>
        <xdr:cNvPr id="272" name="Imagen 271">
          <a:extLst>
            <a:ext uri="{FF2B5EF4-FFF2-40B4-BE49-F238E27FC236}">
              <a16:creationId xmlns:a16="http://schemas.microsoft.com/office/drawing/2014/main" id="{69852176-80E2-4817-9834-E9CFFA4A6F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255</xdr:row>
      <xdr:rowOff>0</xdr:rowOff>
    </xdr:from>
    <xdr:ext cx="247650" cy="414131"/>
    <xdr:pic>
      <xdr:nvPicPr>
        <xdr:cNvPr id="273" name="Imagen 272">
          <a:extLst>
            <a:ext uri="{FF2B5EF4-FFF2-40B4-BE49-F238E27FC236}">
              <a16:creationId xmlns:a16="http://schemas.microsoft.com/office/drawing/2014/main" id="{F782CF32-F8CE-49CF-9856-D74271BBDD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256</xdr:row>
      <xdr:rowOff>0</xdr:rowOff>
    </xdr:from>
    <xdr:ext cx="247650" cy="414131"/>
    <xdr:pic>
      <xdr:nvPicPr>
        <xdr:cNvPr id="274" name="Imagen 273">
          <a:extLst>
            <a:ext uri="{FF2B5EF4-FFF2-40B4-BE49-F238E27FC236}">
              <a16:creationId xmlns:a16="http://schemas.microsoft.com/office/drawing/2014/main" id="{50E55748-C642-4F85-A147-FFC68DCA63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257</xdr:row>
      <xdr:rowOff>0</xdr:rowOff>
    </xdr:from>
    <xdr:ext cx="247650" cy="414131"/>
    <xdr:pic>
      <xdr:nvPicPr>
        <xdr:cNvPr id="275" name="Imagen 274">
          <a:extLst>
            <a:ext uri="{FF2B5EF4-FFF2-40B4-BE49-F238E27FC236}">
              <a16:creationId xmlns:a16="http://schemas.microsoft.com/office/drawing/2014/main" id="{5668739A-1261-4802-8966-DE856842F8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258</xdr:row>
      <xdr:rowOff>0</xdr:rowOff>
    </xdr:from>
    <xdr:ext cx="247650" cy="414131"/>
    <xdr:pic>
      <xdr:nvPicPr>
        <xdr:cNvPr id="276" name="Imagen 275">
          <a:extLst>
            <a:ext uri="{FF2B5EF4-FFF2-40B4-BE49-F238E27FC236}">
              <a16:creationId xmlns:a16="http://schemas.microsoft.com/office/drawing/2014/main" id="{E1A8359D-510A-4EBC-81F7-B3B72527BE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259</xdr:row>
      <xdr:rowOff>0</xdr:rowOff>
    </xdr:from>
    <xdr:ext cx="247650" cy="414131"/>
    <xdr:pic>
      <xdr:nvPicPr>
        <xdr:cNvPr id="277" name="Imagen 276">
          <a:extLst>
            <a:ext uri="{FF2B5EF4-FFF2-40B4-BE49-F238E27FC236}">
              <a16:creationId xmlns:a16="http://schemas.microsoft.com/office/drawing/2014/main" id="{812F4F2C-6ECB-45B9-927F-C3252EA5D7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260</xdr:row>
      <xdr:rowOff>0</xdr:rowOff>
    </xdr:from>
    <xdr:ext cx="247650" cy="414131"/>
    <xdr:pic>
      <xdr:nvPicPr>
        <xdr:cNvPr id="278" name="Imagen 277">
          <a:extLst>
            <a:ext uri="{FF2B5EF4-FFF2-40B4-BE49-F238E27FC236}">
              <a16:creationId xmlns:a16="http://schemas.microsoft.com/office/drawing/2014/main" id="{7C644083-F274-40E1-8E10-D0817AFF79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261</xdr:row>
      <xdr:rowOff>0</xdr:rowOff>
    </xdr:from>
    <xdr:ext cx="247650" cy="414131"/>
    <xdr:pic>
      <xdr:nvPicPr>
        <xdr:cNvPr id="279" name="Imagen 278">
          <a:extLst>
            <a:ext uri="{FF2B5EF4-FFF2-40B4-BE49-F238E27FC236}">
              <a16:creationId xmlns:a16="http://schemas.microsoft.com/office/drawing/2014/main" id="{3CB44623-C993-4101-A743-0A0E85C6D2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262</xdr:row>
      <xdr:rowOff>0</xdr:rowOff>
    </xdr:from>
    <xdr:ext cx="247650" cy="414131"/>
    <xdr:pic>
      <xdr:nvPicPr>
        <xdr:cNvPr id="280" name="Imagen 279">
          <a:extLst>
            <a:ext uri="{FF2B5EF4-FFF2-40B4-BE49-F238E27FC236}">
              <a16:creationId xmlns:a16="http://schemas.microsoft.com/office/drawing/2014/main" id="{F0892166-4AB2-4967-9D71-28044F689B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263</xdr:row>
      <xdr:rowOff>0</xdr:rowOff>
    </xdr:from>
    <xdr:ext cx="247650" cy="414131"/>
    <xdr:pic>
      <xdr:nvPicPr>
        <xdr:cNvPr id="281" name="Imagen 280">
          <a:extLst>
            <a:ext uri="{FF2B5EF4-FFF2-40B4-BE49-F238E27FC236}">
              <a16:creationId xmlns:a16="http://schemas.microsoft.com/office/drawing/2014/main" id="{54246787-EC09-4A31-BEFE-203A35B1FA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264</xdr:row>
      <xdr:rowOff>0</xdr:rowOff>
    </xdr:from>
    <xdr:ext cx="247650" cy="414131"/>
    <xdr:pic>
      <xdr:nvPicPr>
        <xdr:cNvPr id="282" name="Imagen 281">
          <a:extLst>
            <a:ext uri="{FF2B5EF4-FFF2-40B4-BE49-F238E27FC236}">
              <a16:creationId xmlns:a16="http://schemas.microsoft.com/office/drawing/2014/main" id="{11728B9E-80D0-46EF-B9A8-576D0C30BC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265</xdr:row>
      <xdr:rowOff>0</xdr:rowOff>
    </xdr:from>
    <xdr:ext cx="247650" cy="414131"/>
    <xdr:pic>
      <xdr:nvPicPr>
        <xdr:cNvPr id="283" name="Imagen 282">
          <a:extLst>
            <a:ext uri="{FF2B5EF4-FFF2-40B4-BE49-F238E27FC236}">
              <a16:creationId xmlns:a16="http://schemas.microsoft.com/office/drawing/2014/main" id="{CF32FE57-6F05-4C3D-9341-9A02BEFD1B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266</xdr:row>
      <xdr:rowOff>0</xdr:rowOff>
    </xdr:from>
    <xdr:ext cx="247650" cy="414131"/>
    <xdr:pic>
      <xdr:nvPicPr>
        <xdr:cNvPr id="284" name="Imagen 283">
          <a:extLst>
            <a:ext uri="{FF2B5EF4-FFF2-40B4-BE49-F238E27FC236}">
              <a16:creationId xmlns:a16="http://schemas.microsoft.com/office/drawing/2014/main" id="{4650A120-38D8-4B9F-87B4-3A9E9DE09A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267</xdr:row>
      <xdr:rowOff>0</xdr:rowOff>
    </xdr:from>
    <xdr:ext cx="247650" cy="414131"/>
    <xdr:pic>
      <xdr:nvPicPr>
        <xdr:cNvPr id="285" name="Imagen 284">
          <a:extLst>
            <a:ext uri="{FF2B5EF4-FFF2-40B4-BE49-F238E27FC236}">
              <a16:creationId xmlns:a16="http://schemas.microsoft.com/office/drawing/2014/main" id="{A72AD35E-3EC6-40C0-BB76-7456905E6E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268</xdr:row>
      <xdr:rowOff>0</xdr:rowOff>
    </xdr:from>
    <xdr:ext cx="247650" cy="414131"/>
    <xdr:pic>
      <xdr:nvPicPr>
        <xdr:cNvPr id="286" name="Imagen 285">
          <a:extLst>
            <a:ext uri="{FF2B5EF4-FFF2-40B4-BE49-F238E27FC236}">
              <a16:creationId xmlns:a16="http://schemas.microsoft.com/office/drawing/2014/main" id="{162705BD-B8DA-46BA-A561-5DF110847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269</xdr:row>
      <xdr:rowOff>0</xdr:rowOff>
    </xdr:from>
    <xdr:ext cx="247650" cy="414131"/>
    <xdr:pic>
      <xdr:nvPicPr>
        <xdr:cNvPr id="287" name="Imagen 286">
          <a:extLst>
            <a:ext uri="{FF2B5EF4-FFF2-40B4-BE49-F238E27FC236}">
              <a16:creationId xmlns:a16="http://schemas.microsoft.com/office/drawing/2014/main" id="{34CB3F40-DF8F-4D65-B8D5-CAA8F3B6C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270</xdr:row>
      <xdr:rowOff>0</xdr:rowOff>
    </xdr:from>
    <xdr:ext cx="247650" cy="414131"/>
    <xdr:pic>
      <xdr:nvPicPr>
        <xdr:cNvPr id="288" name="Imagen 287">
          <a:extLst>
            <a:ext uri="{FF2B5EF4-FFF2-40B4-BE49-F238E27FC236}">
              <a16:creationId xmlns:a16="http://schemas.microsoft.com/office/drawing/2014/main" id="{24E0BE20-19D3-456C-9AA8-AFD24ED6C9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271</xdr:row>
      <xdr:rowOff>0</xdr:rowOff>
    </xdr:from>
    <xdr:ext cx="247650" cy="414131"/>
    <xdr:pic>
      <xdr:nvPicPr>
        <xdr:cNvPr id="289" name="Imagen 288">
          <a:extLst>
            <a:ext uri="{FF2B5EF4-FFF2-40B4-BE49-F238E27FC236}">
              <a16:creationId xmlns:a16="http://schemas.microsoft.com/office/drawing/2014/main" id="{D5CA6227-DCC6-4622-AF5C-5CBCEAF61B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272</xdr:row>
      <xdr:rowOff>0</xdr:rowOff>
    </xdr:from>
    <xdr:ext cx="247650" cy="414131"/>
    <xdr:pic>
      <xdr:nvPicPr>
        <xdr:cNvPr id="290" name="Imagen 289">
          <a:extLst>
            <a:ext uri="{FF2B5EF4-FFF2-40B4-BE49-F238E27FC236}">
              <a16:creationId xmlns:a16="http://schemas.microsoft.com/office/drawing/2014/main" id="{2EA0BF1C-ACD6-445B-A3E1-3103BC69ED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273</xdr:row>
      <xdr:rowOff>0</xdr:rowOff>
    </xdr:from>
    <xdr:ext cx="247650" cy="414131"/>
    <xdr:pic>
      <xdr:nvPicPr>
        <xdr:cNvPr id="291" name="Imagen 290">
          <a:extLst>
            <a:ext uri="{FF2B5EF4-FFF2-40B4-BE49-F238E27FC236}">
              <a16:creationId xmlns:a16="http://schemas.microsoft.com/office/drawing/2014/main" id="{CD94FB51-2DCE-4B6E-8974-5252817A68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274</xdr:row>
      <xdr:rowOff>0</xdr:rowOff>
    </xdr:from>
    <xdr:ext cx="247650" cy="414131"/>
    <xdr:pic>
      <xdr:nvPicPr>
        <xdr:cNvPr id="292" name="Imagen 291">
          <a:extLst>
            <a:ext uri="{FF2B5EF4-FFF2-40B4-BE49-F238E27FC236}">
              <a16:creationId xmlns:a16="http://schemas.microsoft.com/office/drawing/2014/main" id="{4ABBF63B-403B-49A6-A3BF-CB7CD9181D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275</xdr:row>
      <xdr:rowOff>0</xdr:rowOff>
    </xdr:from>
    <xdr:ext cx="247650" cy="414131"/>
    <xdr:pic>
      <xdr:nvPicPr>
        <xdr:cNvPr id="293" name="Imagen 292">
          <a:extLst>
            <a:ext uri="{FF2B5EF4-FFF2-40B4-BE49-F238E27FC236}">
              <a16:creationId xmlns:a16="http://schemas.microsoft.com/office/drawing/2014/main" id="{E81C218B-3EB1-44EC-92F2-A186501C7A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276</xdr:row>
      <xdr:rowOff>0</xdr:rowOff>
    </xdr:from>
    <xdr:ext cx="247650" cy="414131"/>
    <xdr:pic>
      <xdr:nvPicPr>
        <xdr:cNvPr id="294" name="Imagen 293">
          <a:extLst>
            <a:ext uri="{FF2B5EF4-FFF2-40B4-BE49-F238E27FC236}">
              <a16:creationId xmlns:a16="http://schemas.microsoft.com/office/drawing/2014/main" id="{2250C2F2-7ADE-47F6-AD58-BD639FE308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277</xdr:row>
      <xdr:rowOff>0</xdr:rowOff>
    </xdr:from>
    <xdr:ext cx="247650" cy="414131"/>
    <xdr:pic>
      <xdr:nvPicPr>
        <xdr:cNvPr id="295" name="Imagen 294">
          <a:extLst>
            <a:ext uri="{FF2B5EF4-FFF2-40B4-BE49-F238E27FC236}">
              <a16:creationId xmlns:a16="http://schemas.microsoft.com/office/drawing/2014/main" id="{5098986C-7215-4B95-925E-A297C0FC2B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278</xdr:row>
      <xdr:rowOff>0</xdr:rowOff>
    </xdr:from>
    <xdr:ext cx="247650" cy="414131"/>
    <xdr:pic>
      <xdr:nvPicPr>
        <xdr:cNvPr id="296" name="Imagen 295">
          <a:extLst>
            <a:ext uri="{FF2B5EF4-FFF2-40B4-BE49-F238E27FC236}">
              <a16:creationId xmlns:a16="http://schemas.microsoft.com/office/drawing/2014/main" id="{3563E9C6-E404-40D6-B282-A1D6CC3CF5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279</xdr:row>
      <xdr:rowOff>0</xdr:rowOff>
    </xdr:from>
    <xdr:ext cx="247650" cy="414131"/>
    <xdr:pic>
      <xdr:nvPicPr>
        <xdr:cNvPr id="297" name="Imagen 296">
          <a:extLst>
            <a:ext uri="{FF2B5EF4-FFF2-40B4-BE49-F238E27FC236}">
              <a16:creationId xmlns:a16="http://schemas.microsoft.com/office/drawing/2014/main" id="{22B615AA-55CA-497A-B906-C6D83C6462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280</xdr:row>
      <xdr:rowOff>0</xdr:rowOff>
    </xdr:from>
    <xdr:ext cx="247650" cy="414131"/>
    <xdr:pic>
      <xdr:nvPicPr>
        <xdr:cNvPr id="298" name="Imagen 297">
          <a:extLst>
            <a:ext uri="{FF2B5EF4-FFF2-40B4-BE49-F238E27FC236}">
              <a16:creationId xmlns:a16="http://schemas.microsoft.com/office/drawing/2014/main" id="{C5AE00FC-0A31-41EF-8CD0-825040B737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281</xdr:row>
      <xdr:rowOff>0</xdr:rowOff>
    </xdr:from>
    <xdr:ext cx="247650" cy="414131"/>
    <xdr:pic>
      <xdr:nvPicPr>
        <xdr:cNvPr id="299" name="Imagen 298">
          <a:extLst>
            <a:ext uri="{FF2B5EF4-FFF2-40B4-BE49-F238E27FC236}">
              <a16:creationId xmlns:a16="http://schemas.microsoft.com/office/drawing/2014/main" id="{3DEF80FA-63D6-4149-883E-DC2A0D2C9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282</xdr:row>
      <xdr:rowOff>0</xdr:rowOff>
    </xdr:from>
    <xdr:ext cx="247650" cy="414131"/>
    <xdr:pic>
      <xdr:nvPicPr>
        <xdr:cNvPr id="300" name="Imagen 299">
          <a:extLst>
            <a:ext uri="{FF2B5EF4-FFF2-40B4-BE49-F238E27FC236}">
              <a16:creationId xmlns:a16="http://schemas.microsoft.com/office/drawing/2014/main" id="{A7A09E71-CF0A-42F3-9279-5585283A44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283</xdr:row>
      <xdr:rowOff>0</xdr:rowOff>
    </xdr:from>
    <xdr:ext cx="247650" cy="414131"/>
    <xdr:pic>
      <xdr:nvPicPr>
        <xdr:cNvPr id="301" name="Imagen 300">
          <a:extLst>
            <a:ext uri="{FF2B5EF4-FFF2-40B4-BE49-F238E27FC236}">
              <a16:creationId xmlns:a16="http://schemas.microsoft.com/office/drawing/2014/main" id="{1DEE7D56-3B40-42DB-A3B2-8C28AA9B46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284</xdr:row>
      <xdr:rowOff>0</xdr:rowOff>
    </xdr:from>
    <xdr:ext cx="247650" cy="414131"/>
    <xdr:pic>
      <xdr:nvPicPr>
        <xdr:cNvPr id="302" name="Imagen 301">
          <a:extLst>
            <a:ext uri="{FF2B5EF4-FFF2-40B4-BE49-F238E27FC236}">
              <a16:creationId xmlns:a16="http://schemas.microsoft.com/office/drawing/2014/main" id="{DCDDC2CF-8F08-43F3-9613-B694573EB9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285</xdr:row>
      <xdr:rowOff>0</xdr:rowOff>
    </xdr:from>
    <xdr:ext cx="247650" cy="414131"/>
    <xdr:pic>
      <xdr:nvPicPr>
        <xdr:cNvPr id="303" name="Imagen 302">
          <a:extLst>
            <a:ext uri="{FF2B5EF4-FFF2-40B4-BE49-F238E27FC236}">
              <a16:creationId xmlns:a16="http://schemas.microsoft.com/office/drawing/2014/main" id="{E1BF6D99-B672-4FC5-959D-34013720C6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286</xdr:row>
      <xdr:rowOff>0</xdr:rowOff>
    </xdr:from>
    <xdr:ext cx="247650" cy="414131"/>
    <xdr:pic>
      <xdr:nvPicPr>
        <xdr:cNvPr id="304" name="Imagen 303">
          <a:extLst>
            <a:ext uri="{FF2B5EF4-FFF2-40B4-BE49-F238E27FC236}">
              <a16:creationId xmlns:a16="http://schemas.microsoft.com/office/drawing/2014/main" id="{03C31B85-0CEE-449F-83B2-7A32B3D89E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287</xdr:row>
      <xdr:rowOff>0</xdr:rowOff>
    </xdr:from>
    <xdr:ext cx="247650" cy="414131"/>
    <xdr:pic>
      <xdr:nvPicPr>
        <xdr:cNvPr id="305" name="Imagen 304">
          <a:extLst>
            <a:ext uri="{FF2B5EF4-FFF2-40B4-BE49-F238E27FC236}">
              <a16:creationId xmlns:a16="http://schemas.microsoft.com/office/drawing/2014/main" id="{CF3699C4-D3C8-4E36-AC00-DADD748DAC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288</xdr:row>
      <xdr:rowOff>0</xdr:rowOff>
    </xdr:from>
    <xdr:ext cx="247650" cy="414131"/>
    <xdr:pic>
      <xdr:nvPicPr>
        <xdr:cNvPr id="306" name="Imagen 305">
          <a:extLst>
            <a:ext uri="{FF2B5EF4-FFF2-40B4-BE49-F238E27FC236}">
              <a16:creationId xmlns:a16="http://schemas.microsoft.com/office/drawing/2014/main" id="{0D5CEC63-20EB-4C58-80E5-C13943C658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289</xdr:row>
      <xdr:rowOff>0</xdr:rowOff>
    </xdr:from>
    <xdr:ext cx="247650" cy="414131"/>
    <xdr:pic>
      <xdr:nvPicPr>
        <xdr:cNvPr id="307" name="Imagen 306">
          <a:extLst>
            <a:ext uri="{FF2B5EF4-FFF2-40B4-BE49-F238E27FC236}">
              <a16:creationId xmlns:a16="http://schemas.microsoft.com/office/drawing/2014/main" id="{833DC30A-ADAF-4C52-A05C-4D914B2B55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290</xdr:row>
      <xdr:rowOff>0</xdr:rowOff>
    </xdr:from>
    <xdr:ext cx="247650" cy="414131"/>
    <xdr:pic>
      <xdr:nvPicPr>
        <xdr:cNvPr id="308" name="Imagen 307">
          <a:extLst>
            <a:ext uri="{FF2B5EF4-FFF2-40B4-BE49-F238E27FC236}">
              <a16:creationId xmlns:a16="http://schemas.microsoft.com/office/drawing/2014/main" id="{52045D9E-1598-4701-A029-50A6BB3399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291</xdr:row>
      <xdr:rowOff>0</xdr:rowOff>
    </xdr:from>
    <xdr:ext cx="247650" cy="414131"/>
    <xdr:pic>
      <xdr:nvPicPr>
        <xdr:cNvPr id="309" name="Imagen 308">
          <a:extLst>
            <a:ext uri="{FF2B5EF4-FFF2-40B4-BE49-F238E27FC236}">
              <a16:creationId xmlns:a16="http://schemas.microsoft.com/office/drawing/2014/main" id="{E2497B32-5931-4F32-9173-8323CF4E93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292</xdr:row>
      <xdr:rowOff>0</xdr:rowOff>
    </xdr:from>
    <xdr:ext cx="247650" cy="414131"/>
    <xdr:pic>
      <xdr:nvPicPr>
        <xdr:cNvPr id="310" name="Imagen 309">
          <a:extLst>
            <a:ext uri="{FF2B5EF4-FFF2-40B4-BE49-F238E27FC236}">
              <a16:creationId xmlns:a16="http://schemas.microsoft.com/office/drawing/2014/main" id="{38974031-DDE2-44E4-B422-E49D833FE0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293</xdr:row>
      <xdr:rowOff>0</xdr:rowOff>
    </xdr:from>
    <xdr:ext cx="247650" cy="414131"/>
    <xdr:pic>
      <xdr:nvPicPr>
        <xdr:cNvPr id="311" name="Imagen 310">
          <a:extLst>
            <a:ext uri="{FF2B5EF4-FFF2-40B4-BE49-F238E27FC236}">
              <a16:creationId xmlns:a16="http://schemas.microsoft.com/office/drawing/2014/main" id="{C7D43476-93B2-4076-A398-07F6632D56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294</xdr:row>
      <xdr:rowOff>0</xdr:rowOff>
    </xdr:from>
    <xdr:ext cx="247650" cy="414131"/>
    <xdr:pic>
      <xdr:nvPicPr>
        <xdr:cNvPr id="312" name="Imagen 311">
          <a:extLst>
            <a:ext uri="{FF2B5EF4-FFF2-40B4-BE49-F238E27FC236}">
              <a16:creationId xmlns:a16="http://schemas.microsoft.com/office/drawing/2014/main" id="{2269AD1C-C486-4EE6-AABD-307D18C491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295</xdr:row>
      <xdr:rowOff>0</xdr:rowOff>
    </xdr:from>
    <xdr:ext cx="247650" cy="414131"/>
    <xdr:pic>
      <xdr:nvPicPr>
        <xdr:cNvPr id="313" name="Imagen 312">
          <a:extLst>
            <a:ext uri="{FF2B5EF4-FFF2-40B4-BE49-F238E27FC236}">
              <a16:creationId xmlns:a16="http://schemas.microsoft.com/office/drawing/2014/main" id="{FD029A96-2D90-4BCD-8BA2-2510E91EE1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296</xdr:row>
      <xdr:rowOff>0</xdr:rowOff>
    </xdr:from>
    <xdr:ext cx="247650" cy="414131"/>
    <xdr:pic>
      <xdr:nvPicPr>
        <xdr:cNvPr id="314" name="Imagen 313">
          <a:extLst>
            <a:ext uri="{FF2B5EF4-FFF2-40B4-BE49-F238E27FC236}">
              <a16:creationId xmlns:a16="http://schemas.microsoft.com/office/drawing/2014/main" id="{0B9570E0-E3A7-48B4-B716-8DC3FCA180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297</xdr:row>
      <xdr:rowOff>0</xdr:rowOff>
    </xdr:from>
    <xdr:ext cx="247650" cy="414131"/>
    <xdr:pic>
      <xdr:nvPicPr>
        <xdr:cNvPr id="315" name="Imagen 314">
          <a:extLst>
            <a:ext uri="{FF2B5EF4-FFF2-40B4-BE49-F238E27FC236}">
              <a16:creationId xmlns:a16="http://schemas.microsoft.com/office/drawing/2014/main" id="{D986E6E3-CB9F-4A1F-B973-539F327AC6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298</xdr:row>
      <xdr:rowOff>0</xdr:rowOff>
    </xdr:from>
    <xdr:ext cx="247650" cy="414131"/>
    <xdr:pic>
      <xdr:nvPicPr>
        <xdr:cNvPr id="316" name="Imagen 315">
          <a:extLst>
            <a:ext uri="{FF2B5EF4-FFF2-40B4-BE49-F238E27FC236}">
              <a16:creationId xmlns:a16="http://schemas.microsoft.com/office/drawing/2014/main" id="{6CE25AF4-3764-47B9-BB9E-3A90204286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299</xdr:row>
      <xdr:rowOff>0</xdr:rowOff>
    </xdr:from>
    <xdr:ext cx="247650" cy="414131"/>
    <xdr:pic>
      <xdr:nvPicPr>
        <xdr:cNvPr id="317" name="Imagen 316">
          <a:extLst>
            <a:ext uri="{FF2B5EF4-FFF2-40B4-BE49-F238E27FC236}">
              <a16:creationId xmlns:a16="http://schemas.microsoft.com/office/drawing/2014/main" id="{1AC4D890-51BA-489C-9EC2-053AD4843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300</xdr:row>
      <xdr:rowOff>0</xdr:rowOff>
    </xdr:from>
    <xdr:ext cx="247650" cy="414131"/>
    <xdr:pic>
      <xdr:nvPicPr>
        <xdr:cNvPr id="318" name="Imagen 317">
          <a:extLst>
            <a:ext uri="{FF2B5EF4-FFF2-40B4-BE49-F238E27FC236}">
              <a16:creationId xmlns:a16="http://schemas.microsoft.com/office/drawing/2014/main" id="{B31AB157-5FEF-4008-BEDC-80C14B8482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301</xdr:row>
      <xdr:rowOff>0</xdr:rowOff>
    </xdr:from>
    <xdr:ext cx="247650" cy="414131"/>
    <xdr:pic>
      <xdr:nvPicPr>
        <xdr:cNvPr id="319" name="Imagen 318">
          <a:extLst>
            <a:ext uri="{FF2B5EF4-FFF2-40B4-BE49-F238E27FC236}">
              <a16:creationId xmlns:a16="http://schemas.microsoft.com/office/drawing/2014/main" id="{3019E7DF-AA9B-423C-93E5-B5BECA2F92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4386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302</xdr:row>
      <xdr:rowOff>0</xdr:rowOff>
    </xdr:from>
    <xdr:ext cx="247650" cy="414131"/>
    <xdr:pic>
      <xdr:nvPicPr>
        <xdr:cNvPr id="320" name="Imagen 319">
          <a:extLst>
            <a:ext uri="{FF2B5EF4-FFF2-40B4-BE49-F238E27FC236}">
              <a16:creationId xmlns:a16="http://schemas.microsoft.com/office/drawing/2014/main" id="{C10A97F4-4510-4014-B43D-AF87E6904B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6482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303</xdr:row>
      <xdr:rowOff>0</xdr:rowOff>
    </xdr:from>
    <xdr:ext cx="247650" cy="414131"/>
    <xdr:pic>
      <xdr:nvPicPr>
        <xdr:cNvPr id="321" name="Imagen 320">
          <a:extLst>
            <a:ext uri="{FF2B5EF4-FFF2-40B4-BE49-F238E27FC236}">
              <a16:creationId xmlns:a16="http://schemas.microsoft.com/office/drawing/2014/main" id="{2671727C-5B95-44DC-9B2F-EF7A6473DB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6482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304</xdr:row>
      <xdr:rowOff>0</xdr:rowOff>
    </xdr:from>
    <xdr:ext cx="247650" cy="414131"/>
    <xdr:pic>
      <xdr:nvPicPr>
        <xdr:cNvPr id="322" name="Imagen 321">
          <a:extLst>
            <a:ext uri="{FF2B5EF4-FFF2-40B4-BE49-F238E27FC236}">
              <a16:creationId xmlns:a16="http://schemas.microsoft.com/office/drawing/2014/main" id="{39DBCCFD-94CD-472F-BFA0-FB573A0078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6482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305</xdr:row>
      <xdr:rowOff>0</xdr:rowOff>
    </xdr:from>
    <xdr:ext cx="247650" cy="414131"/>
    <xdr:pic>
      <xdr:nvPicPr>
        <xdr:cNvPr id="323" name="Imagen 322">
          <a:extLst>
            <a:ext uri="{FF2B5EF4-FFF2-40B4-BE49-F238E27FC236}">
              <a16:creationId xmlns:a16="http://schemas.microsoft.com/office/drawing/2014/main" id="{156AE966-D2C7-4B5D-BD72-6A6F1795F7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6482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</xdr:row>
      <xdr:rowOff>0</xdr:rowOff>
    </xdr:from>
    <xdr:ext cx="247650" cy="414131"/>
    <xdr:pic>
      <xdr:nvPicPr>
        <xdr:cNvPr id="324" name="Imagen 323">
          <a:extLst>
            <a:ext uri="{FF2B5EF4-FFF2-40B4-BE49-F238E27FC236}">
              <a16:creationId xmlns:a16="http://schemas.microsoft.com/office/drawing/2014/main" id="{53B999E5-3656-4D93-AC95-DDF5E691F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</xdr:row>
      <xdr:rowOff>0</xdr:rowOff>
    </xdr:from>
    <xdr:ext cx="247650" cy="414131"/>
    <xdr:pic>
      <xdr:nvPicPr>
        <xdr:cNvPr id="325" name="Imagen 324">
          <a:extLst>
            <a:ext uri="{FF2B5EF4-FFF2-40B4-BE49-F238E27FC236}">
              <a16:creationId xmlns:a16="http://schemas.microsoft.com/office/drawing/2014/main" id="{6A7B3999-723D-43C2-A093-502EB113BE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</xdr:row>
      <xdr:rowOff>0</xdr:rowOff>
    </xdr:from>
    <xdr:ext cx="247650" cy="414131"/>
    <xdr:pic>
      <xdr:nvPicPr>
        <xdr:cNvPr id="326" name="Imagen 325">
          <a:extLst>
            <a:ext uri="{FF2B5EF4-FFF2-40B4-BE49-F238E27FC236}">
              <a16:creationId xmlns:a16="http://schemas.microsoft.com/office/drawing/2014/main" id="{74F9FDC8-DB5C-45FB-8904-A58F588D9D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</xdr:row>
      <xdr:rowOff>0</xdr:rowOff>
    </xdr:from>
    <xdr:ext cx="247650" cy="414131"/>
    <xdr:pic>
      <xdr:nvPicPr>
        <xdr:cNvPr id="327" name="Imagen 326">
          <a:extLst>
            <a:ext uri="{FF2B5EF4-FFF2-40B4-BE49-F238E27FC236}">
              <a16:creationId xmlns:a16="http://schemas.microsoft.com/office/drawing/2014/main" id="{74D313DC-DEFC-4231-89FA-904985C90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</xdr:row>
      <xdr:rowOff>0</xdr:rowOff>
    </xdr:from>
    <xdr:ext cx="247650" cy="414131"/>
    <xdr:pic>
      <xdr:nvPicPr>
        <xdr:cNvPr id="328" name="Imagen 327">
          <a:extLst>
            <a:ext uri="{FF2B5EF4-FFF2-40B4-BE49-F238E27FC236}">
              <a16:creationId xmlns:a16="http://schemas.microsoft.com/office/drawing/2014/main" id="{55D1E95E-7E3C-4D1A-A272-F2882E3A7D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</xdr:row>
      <xdr:rowOff>0</xdr:rowOff>
    </xdr:from>
    <xdr:ext cx="247650" cy="414131"/>
    <xdr:pic>
      <xdr:nvPicPr>
        <xdr:cNvPr id="329" name="Imagen 328">
          <a:extLst>
            <a:ext uri="{FF2B5EF4-FFF2-40B4-BE49-F238E27FC236}">
              <a16:creationId xmlns:a16="http://schemas.microsoft.com/office/drawing/2014/main" id="{D5839B62-D168-483B-90EF-36B6B8DD3D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</xdr:row>
      <xdr:rowOff>0</xdr:rowOff>
    </xdr:from>
    <xdr:ext cx="247650" cy="414131"/>
    <xdr:pic>
      <xdr:nvPicPr>
        <xdr:cNvPr id="330" name="Imagen 329">
          <a:extLst>
            <a:ext uri="{FF2B5EF4-FFF2-40B4-BE49-F238E27FC236}">
              <a16:creationId xmlns:a16="http://schemas.microsoft.com/office/drawing/2014/main" id="{BBC3F433-F28A-4D95-A0E2-11792834C9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</xdr:row>
      <xdr:rowOff>0</xdr:rowOff>
    </xdr:from>
    <xdr:ext cx="247650" cy="414131"/>
    <xdr:pic>
      <xdr:nvPicPr>
        <xdr:cNvPr id="331" name="Imagen 330">
          <a:extLst>
            <a:ext uri="{FF2B5EF4-FFF2-40B4-BE49-F238E27FC236}">
              <a16:creationId xmlns:a16="http://schemas.microsoft.com/office/drawing/2014/main" id="{F18D3D82-19EC-434F-ACB1-39A40E2F6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</xdr:row>
      <xdr:rowOff>0</xdr:rowOff>
    </xdr:from>
    <xdr:ext cx="247650" cy="414131"/>
    <xdr:pic>
      <xdr:nvPicPr>
        <xdr:cNvPr id="332" name="Imagen 331">
          <a:extLst>
            <a:ext uri="{FF2B5EF4-FFF2-40B4-BE49-F238E27FC236}">
              <a16:creationId xmlns:a16="http://schemas.microsoft.com/office/drawing/2014/main" id="{84FF2294-CD64-40BB-816C-5095D0E428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</xdr:row>
      <xdr:rowOff>0</xdr:rowOff>
    </xdr:from>
    <xdr:ext cx="247650" cy="414131"/>
    <xdr:pic>
      <xdr:nvPicPr>
        <xdr:cNvPr id="333" name="Imagen 332">
          <a:extLst>
            <a:ext uri="{FF2B5EF4-FFF2-40B4-BE49-F238E27FC236}">
              <a16:creationId xmlns:a16="http://schemas.microsoft.com/office/drawing/2014/main" id="{6BCC868A-CC25-4795-9DF0-D856F039B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</xdr:row>
      <xdr:rowOff>0</xdr:rowOff>
    </xdr:from>
    <xdr:ext cx="247650" cy="414131"/>
    <xdr:pic>
      <xdr:nvPicPr>
        <xdr:cNvPr id="334" name="Imagen 333">
          <a:extLst>
            <a:ext uri="{FF2B5EF4-FFF2-40B4-BE49-F238E27FC236}">
              <a16:creationId xmlns:a16="http://schemas.microsoft.com/office/drawing/2014/main" id="{BBC02C28-8F6A-46D0-963F-03DEDD8CEA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</xdr:row>
      <xdr:rowOff>0</xdr:rowOff>
    </xdr:from>
    <xdr:ext cx="247650" cy="414131"/>
    <xdr:pic>
      <xdr:nvPicPr>
        <xdr:cNvPr id="335" name="Imagen 334">
          <a:extLst>
            <a:ext uri="{FF2B5EF4-FFF2-40B4-BE49-F238E27FC236}">
              <a16:creationId xmlns:a16="http://schemas.microsoft.com/office/drawing/2014/main" id="{E2F1BD01-949A-44E5-9EFB-5309023136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</xdr:row>
      <xdr:rowOff>0</xdr:rowOff>
    </xdr:from>
    <xdr:ext cx="247650" cy="414131"/>
    <xdr:pic>
      <xdr:nvPicPr>
        <xdr:cNvPr id="336" name="Imagen 335">
          <a:extLst>
            <a:ext uri="{FF2B5EF4-FFF2-40B4-BE49-F238E27FC236}">
              <a16:creationId xmlns:a16="http://schemas.microsoft.com/office/drawing/2014/main" id="{3D55396D-19B8-4367-AD81-F0A7680801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</xdr:row>
      <xdr:rowOff>0</xdr:rowOff>
    </xdr:from>
    <xdr:ext cx="247650" cy="414131"/>
    <xdr:pic>
      <xdr:nvPicPr>
        <xdr:cNvPr id="337" name="Imagen 336">
          <a:extLst>
            <a:ext uri="{FF2B5EF4-FFF2-40B4-BE49-F238E27FC236}">
              <a16:creationId xmlns:a16="http://schemas.microsoft.com/office/drawing/2014/main" id="{A3B283E3-AFF1-4516-B7C6-2AB3C7BBD7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</xdr:row>
      <xdr:rowOff>0</xdr:rowOff>
    </xdr:from>
    <xdr:ext cx="247650" cy="414131"/>
    <xdr:pic>
      <xdr:nvPicPr>
        <xdr:cNvPr id="338" name="Imagen 337">
          <a:extLst>
            <a:ext uri="{FF2B5EF4-FFF2-40B4-BE49-F238E27FC236}">
              <a16:creationId xmlns:a16="http://schemas.microsoft.com/office/drawing/2014/main" id="{D0D8F689-EC82-4C8E-AC0A-7297D3618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</xdr:row>
      <xdr:rowOff>0</xdr:rowOff>
    </xdr:from>
    <xdr:ext cx="247650" cy="414131"/>
    <xdr:pic>
      <xdr:nvPicPr>
        <xdr:cNvPr id="339" name="Imagen 338">
          <a:extLst>
            <a:ext uri="{FF2B5EF4-FFF2-40B4-BE49-F238E27FC236}">
              <a16:creationId xmlns:a16="http://schemas.microsoft.com/office/drawing/2014/main" id="{4F3E112D-8703-4B4B-8752-D3A9D51A07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</xdr:row>
      <xdr:rowOff>0</xdr:rowOff>
    </xdr:from>
    <xdr:ext cx="247650" cy="414131"/>
    <xdr:pic>
      <xdr:nvPicPr>
        <xdr:cNvPr id="340" name="Imagen 339">
          <a:extLst>
            <a:ext uri="{FF2B5EF4-FFF2-40B4-BE49-F238E27FC236}">
              <a16:creationId xmlns:a16="http://schemas.microsoft.com/office/drawing/2014/main" id="{EA811F17-BACE-44F4-9B49-2D5867834A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</xdr:row>
      <xdr:rowOff>0</xdr:rowOff>
    </xdr:from>
    <xdr:ext cx="247650" cy="414131"/>
    <xdr:pic>
      <xdr:nvPicPr>
        <xdr:cNvPr id="341" name="Imagen 340">
          <a:extLst>
            <a:ext uri="{FF2B5EF4-FFF2-40B4-BE49-F238E27FC236}">
              <a16:creationId xmlns:a16="http://schemas.microsoft.com/office/drawing/2014/main" id="{7C636E86-8556-4F30-B188-E53EBCBD1A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</xdr:row>
      <xdr:rowOff>0</xdr:rowOff>
    </xdr:from>
    <xdr:ext cx="247650" cy="414131"/>
    <xdr:pic>
      <xdr:nvPicPr>
        <xdr:cNvPr id="342" name="Imagen 341">
          <a:extLst>
            <a:ext uri="{FF2B5EF4-FFF2-40B4-BE49-F238E27FC236}">
              <a16:creationId xmlns:a16="http://schemas.microsoft.com/office/drawing/2014/main" id="{3FD2DF20-6BFE-4F41-B312-0AA76E213F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</xdr:row>
      <xdr:rowOff>0</xdr:rowOff>
    </xdr:from>
    <xdr:ext cx="247650" cy="414131"/>
    <xdr:pic>
      <xdr:nvPicPr>
        <xdr:cNvPr id="343" name="Imagen 342">
          <a:extLst>
            <a:ext uri="{FF2B5EF4-FFF2-40B4-BE49-F238E27FC236}">
              <a16:creationId xmlns:a16="http://schemas.microsoft.com/office/drawing/2014/main" id="{CB4996B4-0F31-4B7D-B930-0811A9AAE6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</xdr:row>
      <xdr:rowOff>0</xdr:rowOff>
    </xdr:from>
    <xdr:ext cx="247650" cy="414131"/>
    <xdr:pic>
      <xdr:nvPicPr>
        <xdr:cNvPr id="344" name="Imagen 343">
          <a:extLst>
            <a:ext uri="{FF2B5EF4-FFF2-40B4-BE49-F238E27FC236}">
              <a16:creationId xmlns:a16="http://schemas.microsoft.com/office/drawing/2014/main" id="{C422533A-3A47-4C33-9FBF-FA839F7B2F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</xdr:row>
      <xdr:rowOff>0</xdr:rowOff>
    </xdr:from>
    <xdr:ext cx="247650" cy="414131"/>
    <xdr:pic>
      <xdr:nvPicPr>
        <xdr:cNvPr id="345" name="Imagen 344">
          <a:extLst>
            <a:ext uri="{FF2B5EF4-FFF2-40B4-BE49-F238E27FC236}">
              <a16:creationId xmlns:a16="http://schemas.microsoft.com/office/drawing/2014/main" id="{12A4953C-3D15-4758-BA56-62B06B175C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</xdr:row>
      <xdr:rowOff>0</xdr:rowOff>
    </xdr:from>
    <xdr:ext cx="247650" cy="414131"/>
    <xdr:pic>
      <xdr:nvPicPr>
        <xdr:cNvPr id="346" name="Imagen 345">
          <a:extLst>
            <a:ext uri="{FF2B5EF4-FFF2-40B4-BE49-F238E27FC236}">
              <a16:creationId xmlns:a16="http://schemas.microsoft.com/office/drawing/2014/main" id="{B0CE8A1C-AACC-4EAB-AAE5-4B48A33806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31</xdr:row>
      <xdr:rowOff>0</xdr:rowOff>
    </xdr:from>
    <xdr:ext cx="247650" cy="414131"/>
    <xdr:pic>
      <xdr:nvPicPr>
        <xdr:cNvPr id="347" name="Imagen 346">
          <a:extLst>
            <a:ext uri="{FF2B5EF4-FFF2-40B4-BE49-F238E27FC236}">
              <a16:creationId xmlns:a16="http://schemas.microsoft.com/office/drawing/2014/main" id="{A5AABC8F-F127-40CA-96EB-1393B32311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32</xdr:row>
      <xdr:rowOff>0</xdr:rowOff>
    </xdr:from>
    <xdr:ext cx="247650" cy="414131"/>
    <xdr:pic>
      <xdr:nvPicPr>
        <xdr:cNvPr id="348" name="Imagen 347">
          <a:extLst>
            <a:ext uri="{FF2B5EF4-FFF2-40B4-BE49-F238E27FC236}">
              <a16:creationId xmlns:a16="http://schemas.microsoft.com/office/drawing/2014/main" id="{F37CFA07-3A73-45FC-ADC6-A113BD96EB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33</xdr:row>
      <xdr:rowOff>0</xdr:rowOff>
    </xdr:from>
    <xdr:ext cx="247650" cy="414131"/>
    <xdr:pic>
      <xdr:nvPicPr>
        <xdr:cNvPr id="349" name="Imagen 348">
          <a:extLst>
            <a:ext uri="{FF2B5EF4-FFF2-40B4-BE49-F238E27FC236}">
              <a16:creationId xmlns:a16="http://schemas.microsoft.com/office/drawing/2014/main" id="{AB2E3196-6A93-48F6-9DBA-D7F9F52A8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34</xdr:row>
      <xdr:rowOff>0</xdr:rowOff>
    </xdr:from>
    <xdr:ext cx="247650" cy="414131"/>
    <xdr:pic>
      <xdr:nvPicPr>
        <xdr:cNvPr id="350" name="Imagen 349">
          <a:extLst>
            <a:ext uri="{FF2B5EF4-FFF2-40B4-BE49-F238E27FC236}">
              <a16:creationId xmlns:a16="http://schemas.microsoft.com/office/drawing/2014/main" id="{46555FF4-6976-437D-BD0F-335A5EBB1C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35</xdr:row>
      <xdr:rowOff>0</xdr:rowOff>
    </xdr:from>
    <xdr:ext cx="247650" cy="414131"/>
    <xdr:pic>
      <xdr:nvPicPr>
        <xdr:cNvPr id="351" name="Imagen 350">
          <a:extLst>
            <a:ext uri="{FF2B5EF4-FFF2-40B4-BE49-F238E27FC236}">
              <a16:creationId xmlns:a16="http://schemas.microsoft.com/office/drawing/2014/main" id="{5F75CE72-1DAA-4133-97E8-375C85D886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36</xdr:row>
      <xdr:rowOff>0</xdr:rowOff>
    </xdr:from>
    <xdr:ext cx="247650" cy="414131"/>
    <xdr:pic>
      <xdr:nvPicPr>
        <xdr:cNvPr id="352" name="Imagen 351">
          <a:extLst>
            <a:ext uri="{FF2B5EF4-FFF2-40B4-BE49-F238E27FC236}">
              <a16:creationId xmlns:a16="http://schemas.microsoft.com/office/drawing/2014/main" id="{8D438C39-6578-4231-A220-6440184E59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37</xdr:row>
      <xdr:rowOff>0</xdr:rowOff>
    </xdr:from>
    <xdr:ext cx="247650" cy="414131"/>
    <xdr:pic>
      <xdr:nvPicPr>
        <xdr:cNvPr id="353" name="Imagen 352">
          <a:extLst>
            <a:ext uri="{FF2B5EF4-FFF2-40B4-BE49-F238E27FC236}">
              <a16:creationId xmlns:a16="http://schemas.microsoft.com/office/drawing/2014/main" id="{18509BB4-F2DC-4077-BC1B-3BE913A94A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38</xdr:row>
      <xdr:rowOff>0</xdr:rowOff>
    </xdr:from>
    <xdr:ext cx="247650" cy="414131"/>
    <xdr:pic>
      <xdr:nvPicPr>
        <xdr:cNvPr id="354" name="Imagen 353">
          <a:extLst>
            <a:ext uri="{FF2B5EF4-FFF2-40B4-BE49-F238E27FC236}">
              <a16:creationId xmlns:a16="http://schemas.microsoft.com/office/drawing/2014/main" id="{A4674699-CC3B-4D50-80C8-76EDCCB673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39</xdr:row>
      <xdr:rowOff>0</xdr:rowOff>
    </xdr:from>
    <xdr:ext cx="247650" cy="414131"/>
    <xdr:pic>
      <xdr:nvPicPr>
        <xdr:cNvPr id="355" name="Imagen 354">
          <a:extLst>
            <a:ext uri="{FF2B5EF4-FFF2-40B4-BE49-F238E27FC236}">
              <a16:creationId xmlns:a16="http://schemas.microsoft.com/office/drawing/2014/main" id="{7507C49F-7847-4E56-9047-01F1DCBB38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40</xdr:row>
      <xdr:rowOff>0</xdr:rowOff>
    </xdr:from>
    <xdr:ext cx="247650" cy="414131"/>
    <xdr:pic>
      <xdr:nvPicPr>
        <xdr:cNvPr id="356" name="Imagen 355">
          <a:extLst>
            <a:ext uri="{FF2B5EF4-FFF2-40B4-BE49-F238E27FC236}">
              <a16:creationId xmlns:a16="http://schemas.microsoft.com/office/drawing/2014/main" id="{CBCA6FF0-9703-43A3-8259-7312B2990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41</xdr:row>
      <xdr:rowOff>0</xdr:rowOff>
    </xdr:from>
    <xdr:ext cx="247650" cy="414131"/>
    <xdr:pic>
      <xdr:nvPicPr>
        <xdr:cNvPr id="357" name="Imagen 356">
          <a:extLst>
            <a:ext uri="{FF2B5EF4-FFF2-40B4-BE49-F238E27FC236}">
              <a16:creationId xmlns:a16="http://schemas.microsoft.com/office/drawing/2014/main" id="{9961EA13-0F3C-4B37-8A86-754222A282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42</xdr:row>
      <xdr:rowOff>0</xdr:rowOff>
    </xdr:from>
    <xdr:ext cx="247650" cy="414131"/>
    <xdr:pic>
      <xdr:nvPicPr>
        <xdr:cNvPr id="358" name="Imagen 357">
          <a:extLst>
            <a:ext uri="{FF2B5EF4-FFF2-40B4-BE49-F238E27FC236}">
              <a16:creationId xmlns:a16="http://schemas.microsoft.com/office/drawing/2014/main" id="{60CF00D6-B61F-4086-92CA-18DA90A44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43</xdr:row>
      <xdr:rowOff>0</xdr:rowOff>
    </xdr:from>
    <xdr:ext cx="247650" cy="414131"/>
    <xdr:pic>
      <xdr:nvPicPr>
        <xdr:cNvPr id="359" name="Imagen 358">
          <a:extLst>
            <a:ext uri="{FF2B5EF4-FFF2-40B4-BE49-F238E27FC236}">
              <a16:creationId xmlns:a16="http://schemas.microsoft.com/office/drawing/2014/main" id="{B4EA7458-648C-4085-AAAF-FE6EE5E0E9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44</xdr:row>
      <xdr:rowOff>0</xdr:rowOff>
    </xdr:from>
    <xdr:ext cx="247650" cy="414131"/>
    <xdr:pic>
      <xdr:nvPicPr>
        <xdr:cNvPr id="360" name="Imagen 359">
          <a:extLst>
            <a:ext uri="{FF2B5EF4-FFF2-40B4-BE49-F238E27FC236}">
              <a16:creationId xmlns:a16="http://schemas.microsoft.com/office/drawing/2014/main" id="{05DE91FD-523A-41C3-937E-46084576BC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45</xdr:row>
      <xdr:rowOff>0</xdr:rowOff>
    </xdr:from>
    <xdr:ext cx="247650" cy="414131"/>
    <xdr:pic>
      <xdr:nvPicPr>
        <xdr:cNvPr id="361" name="Imagen 360">
          <a:extLst>
            <a:ext uri="{FF2B5EF4-FFF2-40B4-BE49-F238E27FC236}">
              <a16:creationId xmlns:a16="http://schemas.microsoft.com/office/drawing/2014/main" id="{A1D9F150-8759-4D19-A278-0DF4A56F27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46</xdr:row>
      <xdr:rowOff>0</xdr:rowOff>
    </xdr:from>
    <xdr:ext cx="247650" cy="414131"/>
    <xdr:pic>
      <xdr:nvPicPr>
        <xdr:cNvPr id="362" name="Imagen 361">
          <a:extLst>
            <a:ext uri="{FF2B5EF4-FFF2-40B4-BE49-F238E27FC236}">
              <a16:creationId xmlns:a16="http://schemas.microsoft.com/office/drawing/2014/main" id="{C493BF7B-CA1D-4DB5-83F3-6F24AF52E7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47</xdr:row>
      <xdr:rowOff>0</xdr:rowOff>
    </xdr:from>
    <xdr:ext cx="247650" cy="414131"/>
    <xdr:pic>
      <xdr:nvPicPr>
        <xdr:cNvPr id="363" name="Imagen 362">
          <a:extLst>
            <a:ext uri="{FF2B5EF4-FFF2-40B4-BE49-F238E27FC236}">
              <a16:creationId xmlns:a16="http://schemas.microsoft.com/office/drawing/2014/main" id="{44537B1D-D2C9-4E00-9DAE-D3ABD1B15E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48</xdr:row>
      <xdr:rowOff>0</xdr:rowOff>
    </xdr:from>
    <xdr:ext cx="247650" cy="414131"/>
    <xdr:pic>
      <xdr:nvPicPr>
        <xdr:cNvPr id="364" name="Imagen 363">
          <a:extLst>
            <a:ext uri="{FF2B5EF4-FFF2-40B4-BE49-F238E27FC236}">
              <a16:creationId xmlns:a16="http://schemas.microsoft.com/office/drawing/2014/main" id="{109F6CB4-24A3-4AAA-846E-7C33656C2E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49</xdr:row>
      <xdr:rowOff>0</xdr:rowOff>
    </xdr:from>
    <xdr:ext cx="247650" cy="414131"/>
    <xdr:pic>
      <xdr:nvPicPr>
        <xdr:cNvPr id="365" name="Imagen 364">
          <a:extLst>
            <a:ext uri="{FF2B5EF4-FFF2-40B4-BE49-F238E27FC236}">
              <a16:creationId xmlns:a16="http://schemas.microsoft.com/office/drawing/2014/main" id="{DEB34133-519E-4721-9BF8-76396657A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50</xdr:row>
      <xdr:rowOff>0</xdr:rowOff>
    </xdr:from>
    <xdr:ext cx="247650" cy="414131"/>
    <xdr:pic>
      <xdr:nvPicPr>
        <xdr:cNvPr id="366" name="Imagen 365">
          <a:extLst>
            <a:ext uri="{FF2B5EF4-FFF2-40B4-BE49-F238E27FC236}">
              <a16:creationId xmlns:a16="http://schemas.microsoft.com/office/drawing/2014/main" id="{A35D091D-FF9C-4BBC-B59E-713B360ADD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51</xdr:row>
      <xdr:rowOff>0</xdr:rowOff>
    </xdr:from>
    <xdr:ext cx="247650" cy="414131"/>
    <xdr:pic>
      <xdr:nvPicPr>
        <xdr:cNvPr id="367" name="Imagen 366">
          <a:extLst>
            <a:ext uri="{FF2B5EF4-FFF2-40B4-BE49-F238E27FC236}">
              <a16:creationId xmlns:a16="http://schemas.microsoft.com/office/drawing/2014/main" id="{2B157EC2-3882-4C39-A226-A60976EAC7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52</xdr:row>
      <xdr:rowOff>0</xdr:rowOff>
    </xdr:from>
    <xdr:ext cx="247650" cy="414131"/>
    <xdr:pic>
      <xdr:nvPicPr>
        <xdr:cNvPr id="368" name="Imagen 367">
          <a:extLst>
            <a:ext uri="{FF2B5EF4-FFF2-40B4-BE49-F238E27FC236}">
              <a16:creationId xmlns:a16="http://schemas.microsoft.com/office/drawing/2014/main" id="{8497CA22-863B-4A7F-979B-7B5E4751DC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53</xdr:row>
      <xdr:rowOff>0</xdr:rowOff>
    </xdr:from>
    <xdr:ext cx="247650" cy="414131"/>
    <xdr:pic>
      <xdr:nvPicPr>
        <xdr:cNvPr id="369" name="Imagen 368">
          <a:extLst>
            <a:ext uri="{FF2B5EF4-FFF2-40B4-BE49-F238E27FC236}">
              <a16:creationId xmlns:a16="http://schemas.microsoft.com/office/drawing/2014/main" id="{6BE9A4B3-5CF7-41E4-806A-BA34002AB1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54</xdr:row>
      <xdr:rowOff>0</xdr:rowOff>
    </xdr:from>
    <xdr:ext cx="247650" cy="414131"/>
    <xdr:pic>
      <xdr:nvPicPr>
        <xdr:cNvPr id="370" name="Imagen 369">
          <a:extLst>
            <a:ext uri="{FF2B5EF4-FFF2-40B4-BE49-F238E27FC236}">
              <a16:creationId xmlns:a16="http://schemas.microsoft.com/office/drawing/2014/main" id="{93248F99-2801-4014-ACD2-7E53E5C73A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55</xdr:row>
      <xdr:rowOff>0</xdr:rowOff>
    </xdr:from>
    <xdr:ext cx="247650" cy="414131"/>
    <xdr:pic>
      <xdr:nvPicPr>
        <xdr:cNvPr id="371" name="Imagen 370">
          <a:extLst>
            <a:ext uri="{FF2B5EF4-FFF2-40B4-BE49-F238E27FC236}">
              <a16:creationId xmlns:a16="http://schemas.microsoft.com/office/drawing/2014/main" id="{4EBC0798-F1A0-4EB4-8936-32DE6D31C5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56</xdr:row>
      <xdr:rowOff>0</xdr:rowOff>
    </xdr:from>
    <xdr:ext cx="247650" cy="414131"/>
    <xdr:pic>
      <xdr:nvPicPr>
        <xdr:cNvPr id="372" name="Imagen 371">
          <a:extLst>
            <a:ext uri="{FF2B5EF4-FFF2-40B4-BE49-F238E27FC236}">
              <a16:creationId xmlns:a16="http://schemas.microsoft.com/office/drawing/2014/main" id="{AC53B92F-7F56-4726-9FEC-4D93CEE5CD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57</xdr:row>
      <xdr:rowOff>0</xdr:rowOff>
    </xdr:from>
    <xdr:ext cx="247650" cy="414131"/>
    <xdr:pic>
      <xdr:nvPicPr>
        <xdr:cNvPr id="373" name="Imagen 372">
          <a:extLst>
            <a:ext uri="{FF2B5EF4-FFF2-40B4-BE49-F238E27FC236}">
              <a16:creationId xmlns:a16="http://schemas.microsoft.com/office/drawing/2014/main" id="{3D0646D1-760F-45FD-B7E6-79205EDC53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58</xdr:row>
      <xdr:rowOff>0</xdr:rowOff>
    </xdr:from>
    <xdr:ext cx="247650" cy="414131"/>
    <xdr:pic>
      <xdr:nvPicPr>
        <xdr:cNvPr id="374" name="Imagen 373">
          <a:extLst>
            <a:ext uri="{FF2B5EF4-FFF2-40B4-BE49-F238E27FC236}">
              <a16:creationId xmlns:a16="http://schemas.microsoft.com/office/drawing/2014/main" id="{49420E93-64E1-4A5D-AC26-A2C47D46C6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59</xdr:row>
      <xdr:rowOff>0</xdr:rowOff>
    </xdr:from>
    <xdr:ext cx="247650" cy="414131"/>
    <xdr:pic>
      <xdr:nvPicPr>
        <xdr:cNvPr id="375" name="Imagen 374">
          <a:extLst>
            <a:ext uri="{FF2B5EF4-FFF2-40B4-BE49-F238E27FC236}">
              <a16:creationId xmlns:a16="http://schemas.microsoft.com/office/drawing/2014/main" id="{1632657E-C1D7-4FD8-A575-08B104F900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60</xdr:row>
      <xdr:rowOff>0</xdr:rowOff>
    </xdr:from>
    <xdr:ext cx="247650" cy="414131"/>
    <xdr:pic>
      <xdr:nvPicPr>
        <xdr:cNvPr id="376" name="Imagen 375">
          <a:extLst>
            <a:ext uri="{FF2B5EF4-FFF2-40B4-BE49-F238E27FC236}">
              <a16:creationId xmlns:a16="http://schemas.microsoft.com/office/drawing/2014/main" id="{CCEFA4C5-1137-495D-B64E-39B1D35F02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61</xdr:row>
      <xdr:rowOff>0</xdr:rowOff>
    </xdr:from>
    <xdr:ext cx="247650" cy="414131"/>
    <xdr:pic>
      <xdr:nvPicPr>
        <xdr:cNvPr id="377" name="Imagen 376">
          <a:extLst>
            <a:ext uri="{FF2B5EF4-FFF2-40B4-BE49-F238E27FC236}">
              <a16:creationId xmlns:a16="http://schemas.microsoft.com/office/drawing/2014/main" id="{A3F893E8-EEF1-459D-8A20-8E7FF95269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62</xdr:row>
      <xdr:rowOff>0</xdr:rowOff>
    </xdr:from>
    <xdr:ext cx="247650" cy="414131"/>
    <xdr:pic>
      <xdr:nvPicPr>
        <xdr:cNvPr id="378" name="Imagen 377">
          <a:extLst>
            <a:ext uri="{FF2B5EF4-FFF2-40B4-BE49-F238E27FC236}">
              <a16:creationId xmlns:a16="http://schemas.microsoft.com/office/drawing/2014/main" id="{594B299F-5996-4D0E-9591-99BCAA167B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63</xdr:row>
      <xdr:rowOff>0</xdr:rowOff>
    </xdr:from>
    <xdr:ext cx="247650" cy="414131"/>
    <xdr:pic>
      <xdr:nvPicPr>
        <xdr:cNvPr id="379" name="Imagen 378">
          <a:extLst>
            <a:ext uri="{FF2B5EF4-FFF2-40B4-BE49-F238E27FC236}">
              <a16:creationId xmlns:a16="http://schemas.microsoft.com/office/drawing/2014/main" id="{62EC8F42-60F8-452D-A2AE-BB58AA6CB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64</xdr:row>
      <xdr:rowOff>0</xdr:rowOff>
    </xdr:from>
    <xdr:ext cx="247650" cy="414131"/>
    <xdr:pic>
      <xdr:nvPicPr>
        <xdr:cNvPr id="380" name="Imagen 379">
          <a:extLst>
            <a:ext uri="{FF2B5EF4-FFF2-40B4-BE49-F238E27FC236}">
              <a16:creationId xmlns:a16="http://schemas.microsoft.com/office/drawing/2014/main" id="{79F17B23-D8F7-4835-BD77-5BD5EFAAC1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9718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65</xdr:row>
      <xdr:rowOff>0</xdr:rowOff>
    </xdr:from>
    <xdr:ext cx="247650" cy="414131"/>
    <xdr:pic>
      <xdr:nvPicPr>
        <xdr:cNvPr id="381" name="Imagen 380">
          <a:extLst>
            <a:ext uri="{FF2B5EF4-FFF2-40B4-BE49-F238E27FC236}">
              <a16:creationId xmlns:a16="http://schemas.microsoft.com/office/drawing/2014/main" id="{B8207CFE-0E8B-4411-A9D6-2298EE4454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3909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66</xdr:row>
      <xdr:rowOff>0</xdr:rowOff>
    </xdr:from>
    <xdr:ext cx="247650" cy="414131"/>
    <xdr:pic>
      <xdr:nvPicPr>
        <xdr:cNvPr id="382" name="Imagen 381">
          <a:extLst>
            <a:ext uri="{FF2B5EF4-FFF2-40B4-BE49-F238E27FC236}">
              <a16:creationId xmlns:a16="http://schemas.microsoft.com/office/drawing/2014/main" id="{07C3DEB8-F7E8-47CF-88C7-8C09A9F173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67</xdr:row>
      <xdr:rowOff>0</xdr:rowOff>
    </xdr:from>
    <xdr:ext cx="247650" cy="414131"/>
    <xdr:pic>
      <xdr:nvPicPr>
        <xdr:cNvPr id="383" name="Imagen 382">
          <a:extLst>
            <a:ext uri="{FF2B5EF4-FFF2-40B4-BE49-F238E27FC236}">
              <a16:creationId xmlns:a16="http://schemas.microsoft.com/office/drawing/2014/main" id="{6D06B067-7933-4ACB-BB28-D59B051150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68</xdr:row>
      <xdr:rowOff>0</xdr:rowOff>
    </xdr:from>
    <xdr:ext cx="247650" cy="414131"/>
    <xdr:pic>
      <xdr:nvPicPr>
        <xdr:cNvPr id="384" name="Imagen 383">
          <a:extLst>
            <a:ext uri="{FF2B5EF4-FFF2-40B4-BE49-F238E27FC236}">
              <a16:creationId xmlns:a16="http://schemas.microsoft.com/office/drawing/2014/main" id="{9F0C9A07-F361-4F5F-A0B8-DE79B8AE5A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69</xdr:row>
      <xdr:rowOff>0</xdr:rowOff>
    </xdr:from>
    <xdr:ext cx="247650" cy="414131"/>
    <xdr:pic>
      <xdr:nvPicPr>
        <xdr:cNvPr id="385" name="Imagen 384">
          <a:extLst>
            <a:ext uri="{FF2B5EF4-FFF2-40B4-BE49-F238E27FC236}">
              <a16:creationId xmlns:a16="http://schemas.microsoft.com/office/drawing/2014/main" id="{0DA0D364-76D2-40BC-AF8B-6150B36140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70</xdr:row>
      <xdr:rowOff>0</xdr:rowOff>
    </xdr:from>
    <xdr:ext cx="247650" cy="414131"/>
    <xdr:pic>
      <xdr:nvPicPr>
        <xdr:cNvPr id="386" name="Imagen 385">
          <a:extLst>
            <a:ext uri="{FF2B5EF4-FFF2-40B4-BE49-F238E27FC236}">
              <a16:creationId xmlns:a16="http://schemas.microsoft.com/office/drawing/2014/main" id="{C6F51741-A64B-46D6-BF26-D3B051F831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71</xdr:row>
      <xdr:rowOff>0</xdr:rowOff>
    </xdr:from>
    <xdr:ext cx="247650" cy="414131"/>
    <xdr:pic>
      <xdr:nvPicPr>
        <xdr:cNvPr id="387" name="Imagen 386">
          <a:extLst>
            <a:ext uri="{FF2B5EF4-FFF2-40B4-BE49-F238E27FC236}">
              <a16:creationId xmlns:a16="http://schemas.microsoft.com/office/drawing/2014/main" id="{27248239-C3CB-431C-9A25-79AFAA29B9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72</xdr:row>
      <xdr:rowOff>0</xdr:rowOff>
    </xdr:from>
    <xdr:ext cx="247650" cy="414131"/>
    <xdr:pic>
      <xdr:nvPicPr>
        <xdr:cNvPr id="388" name="Imagen 387">
          <a:extLst>
            <a:ext uri="{FF2B5EF4-FFF2-40B4-BE49-F238E27FC236}">
              <a16:creationId xmlns:a16="http://schemas.microsoft.com/office/drawing/2014/main" id="{8E289D1F-1185-4978-B7D1-EDD1626242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73</xdr:row>
      <xdr:rowOff>0</xdr:rowOff>
    </xdr:from>
    <xdr:ext cx="247650" cy="414131"/>
    <xdr:pic>
      <xdr:nvPicPr>
        <xdr:cNvPr id="389" name="Imagen 388">
          <a:extLst>
            <a:ext uri="{FF2B5EF4-FFF2-40B4-BE49-F238E27FC236}">
              <a16:creationId xmlns:a16="http://schemas.microsoft.com/office/drawing/2014/main" id="{8BCCD39D-4156-489C-AB32-1F389AC005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74</xdr:row>
      <xdr:rowOff>0</xdr:rowOff>
    </xdr:from>
    <xdr:ext cx="247650" cy="414131"/>
    <xdr:pic>
      <xdr:nvPicPr>
        <xdr:cNvPr id="390" name="Imagen 389">
          <a:extLst>
            <a:ext uri="{FF2B5EF4-FFF2-40B4-BE49-F238E27FC236}">
              <a16:creationId xmlns:a16="http://schemas.microsoft.com/office/drawing/2014/main" id="{F49646B2-445A-4D8C-AE90-CE77A22330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75</xdr:row>
      <xdr:rowOff>0</xdr:rowOff>
    </xdr:from>
    <xdr:ext cx="247650" cy="414131"/>
    <xdr:pic>
      <xdr:nvPicPr>
        <xdr:cNvPr id="391" name="Imagen 390">
          <a:extLst>
            <a:ext uri="{FF2B5EF4-FFF2-40B4-BE49-F238E27FC236}">
              <a16:creationId xmlns:a16="http://schemas.microsoft.com/office/drawing/2014/main" id="{B723C8A8-23D6-4E9E-9AD0-E8972C9DE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76</xdr:row>
      <xdr:rowOff>0</xdr:rowOff>
    </xdr:from>
    <xdr:ext cx="247650" cy="414131"/>
    <xdr:pic>
      <xdr:nvPicPr>
        <xdr:cNvPr id="392" name="Imagen 391">
          <a:extLst>
            <a:ext uri="{FF2B5EF4-FFF2-40B4-BE49-F238E27FC236}">
              <a16:creationId xmlns:a16="http://schemas.microsoft.com/office/drawing/2014/main" id="{3506AD0C-4AF8-4287-9B56-03E8FB811C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77</xdr:row>
      <xdr:rowOff>0</xdr:rowOff>
    </xdr:from>
    <xdr:ext cx="247650" cy="414131"/>
    <xdr:pic>
      <xdr:nvPicPr>
        <xdr:cNvPr id="393" name="Imagen 392">
          <a:extLst>
            <a:ext uri="{FF2B5EF4-FFF2-40B4-BE49-F238E27FC236}">
              <a16:creationId xmlns:a16="http://schemas.microsoft.com/office/drawing/2014/main" id="{F6D90DC0-C077-4ABD-8407-88A9B3DB96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78</xdr:row>
      <xdr:rowOff>0</xdr:rowOff>
    </xdr:from>
    <xdr:ext cx="247650" cy="414131"/>
    <xdr:pic>
      <xdr:nvPicPr>
        <xdr:cNvPr id="394" name="Imagen 393">
          <a:extLst>
            <a:ext uri="{FF2B5EF4-FFF2-40B4-BE49-F238E27FC236}">
              <a16:creationId xmlns:a16="http://schemas.microsoft.com/office/drawing/2014/main" id="{F54BD393-F2CC-43FA-AC3C-0A00222214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79</xdr:row>
      <xdr:rowOff>0</xdr:rowOff>
    </xdr:from>
    <xdr:ext cx="247650" cy="414131"/>
    <xdr:pic>
      <xdr:nvPicPr>
        <xdr:cNvPr id="395" name="Imagen 394">
          <a:extLst>
            <a:ext uri="{FF2B5EF4-FFF2-40B4-BE49-F238E27FC236}">
              <a16:creationId xmlns:a16="http://schemas.microsoft.com/office/drawing/2014/main" id="{DB6B88CD-77FB-4E88-84E5-73FB13A0D8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80</xdr:row>
      <xdr:rowOff>0</xdr:rowOff>
    </xdr:from>
    <xdr:ext cx="247650" cy="414131"/>
    <xdr:pic>
      <xdr:nvPicPr>
        <xdr:cNvPr id="396" name="Imagen 395">
          <a:extLst>
            <a:ext uri="{FF2B5EF4-FFF2-40B4-BE49-F238E27FC236}">
              <a16:creationId xmlns:a16="http://schemas.microsoft.com/office/drawing/2014/main" id="{EF047301-6B66-4CB6-B418-9D99D96C62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81</xdr:row>
      <xdr:rowOff>0</xdr:rowOff>
    </xdr:from>
    <xdr:ext cx="247650" cy="414131"/>
    <xdr:pic>
      <xdr:nvPicPr>
        <xdr:cNvPr id="397" name="Imagen 396">
          <a:extLst>
            <a:ext uri="{FF2B5EF4-FFF2-40B4-BE49-F238E27FC236}">
              <a16:creationId xmlns:a16="http://schemas.microsoft.com/office/drawing/2014/main" id="{AC89CB09-9082-4174-AFF7-17414E776D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82</xdr:row>
      <xdr:rowOff>0</xdr:rowOff>
    </xdr:from>
    <xdr:ext cx="247650" cy="414131"/>
    <xdr:pic>
      <xdr:nvPicPr>
        <xdr:cNvPr id="398" name="Imagen 397">
          <a:extLst>
            <a:ext uri="{FF2B5EF4-FFF2-40B4-BE49-F238E27FC236}">
              <a16:creationId xmlns:a16="http://schemas.microsoft.com/office/drawing/2014/main" id="{E87003ED-1A90-4875-AEB2-B7DE51DD86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83</xdr:row>
      <xdr:rowOff>0</xdr:rowOff>
    </xdr:from>
    <xdr:ext cx="247650" cy="414131"/>
    <xdr:pic>
      <xdr:nvPicPr>
        <xdr:cNvPr id="399" name="Imagen 398">
          <a:extLst>
            <a:ext uri="{FF2B5EF4-FFF2-40B4-BE49-F238E27FC236}">
              <a16:creationId xmlns:a16="http://schemas.microsoft.com/office/drawing/2014/main" id="{0A73874C-735B-4A1A-BC55-5003382D65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84</xdr:row>
      <xdr:rowOff>0</xdr:rowOff>
    </xdr:from>
    <xdr:ext cx="247650" cy="414131"/>
    <xdr:pic>
      <xdr:nvPicPr>
        <xdr:cNvPr id="400" name="Imagen 399">
          <a:extLst>
            <a:ext uri="{FF2B5EF4-FFF2-40B4-BE49-F238E27FC236}">
              <a16:creationId xmlns:a16="http://schemas.microsoft.com/office/drawing/2014/main" id="{C7A3ADF1-0F2F-4593-B0EB-92AD90B98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85</xdr:row>
      <xdr:rowOff>0</xdr:rowOff>
    </xdr:from>
    <xdr:ext cx="247650" cy="414131"/>
    <xdr:pic>
      <xdr:nvPicPr>
        <xdr:cNvPr id="401" name="Imagen 400">
          <a:extLst>
            <a:ext uri="{FF2B5EF4-FFF2-40B4-BE49-F238E27FC236}">
              <a16:creationId xmlns:a16="http://schemas.microsoft.com/office/drawing/2014/main" id="{7F7AFA55-0FED-431F-B36E-12764C5D39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86</xdr:row>
      <xdr:rowOff>0</xdr:rowOff>
    </xdr:from>
    <xdr:ext cx="247650" cy="414131"/>
    <xdr:pic>
      <xdr:nvPicPr>
        <xdr:cNvPr id="402" name="Imagen 401">
          <a:extLst>
            <a:ext uri="{FF2B5EF4-FFF2-40B4-BE49-F238E27FC236}">
              <a16:creationId xmlns:a16="http://schemas.microsoft.com/office/drawing/2014/main" id="{B06C8D0F-B980-4D40-9359-A7B684DEAF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87</xdr:row>
      <xdr:rowOff>0</xdr:rowOff>
    </xdr:from>
    <xdr:ext cx="247650" cy="414131"/>
    <xdr:pic>
      <xdr:nvPicPr>
        <xdr:cNvPr id="403" name="Imagen 402">
          <a:extLst>
            <a:ext uri="{FF2B5EF4-FFF2-40B4-BE49-F238E27FC236}">
              <a16:creationId xmlns:a16="http://schemas.microsoft.com/office/drawing/2014/main" id="{BD6DA89C-5639-4961-BE4D-1375F6FE70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88</xdr:row>
      <xdr:rowOff>0</xdr:rowOff>
    </xdr:from>
    <xdr:ext cx="247650" cy="414131"/>
    <xdr:pic>
      <xdr:nvPicPr>
        <xdr:cNvPr id="404" name="Imagen 403">
          <a:extLst>
            <a:ext uri="{FF2B5EF4-FFF2-40B4-BE49-F238E27FC236}">
              <a16:creationId xmlns:a16="http://schemas.microsoft.com/office/drawing/2014/main" id="{B5F0D8DE-AC81-43A8-9C60-9C90B6108B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89</xdr:row>
      <xdr:rowOff>0</xdr:rowOff>
    </xdr:from>
    <xdr:ext cx="247650" cy="414131"/>
    <xdr:pic>
      <xdr:nvPicPr>
        <xdr:cNvPr id="405" name="Imagen 404">
          <a:extLst>
            <a:ext uri="{FF2B5EF4-FFF2-40B4-BE49-F238E27FC236}">
              <a16:creationId xmlns:a16="http://schemas.microsoft.com/office/drawing/2014/main" id="{8F3468A7-B01B-46BC-A875-918A7035CB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90</xdr:row>
      <xdr:rowOff>0</xdr:rowOff>
    </xdr:from>
    <xdr:ext cx="247650" cy="414131"/>
    <xdr:pic>
      <xdr:nvPicPr>
        <xdr:cNvPr id="406" name="Imagen 405">
          <a:extLst>
            <a:ext uri="{FF2B5EF4-FFF2-40B4-BE49-F238E27FC236}">
              <a16:creationId xmlns:a16="http://schemas.microsoft.com/office/drawing/2014/main" id="{36661467-F76C-4C97-ACA3-88A476F3F3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91</xdr:row>
      <xdr:rowOff>0</xdr:rowOff>
    </xdr:from>
    <xdr:ext cx="247650" cy="414131"/>
    <xdr:pic>
      <xdr:nvPicPr>
        <xdr:cNvPr id="407" name="Imagen 406">
          <a:extLst>
            <a:ext uri="{FF2B5EF4-FFF2-40B4-BE49-F238E27FC236}">
              <a16:creationId xmlns:a16="http://schemas.microsoft.com/office/drawing/2014/main" id="{37838BC5-B2C7-46ED-9040-7BFCC6C961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92</xdr:row>
      <xdr:rowOff>0</xdr:rowOff>
    </xdr:from>
    <xdr:ext cx="247650" cy="414131"/>
    <xdr:pic>
      <xdr:nvPicPr>
        <xdr:cNvPr id="408" name="Imagen 407">
          <a:extLst>
            <a:ext uri="{FF2B5EF4-FFF2-40B4-BE49-F238E27FC236}">
              <a16:creationId xmlns:a16="http://schemas.microsoft.com/office/drawing/2014/main" id="{72042D0A-D885-4A8B-BC40-FBD98A0B8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93</xdr:row>
      <xdr:rowOff>0</xdr:rowOff>
    </xdr:from>
    <xdr:ext cx="247650" cy="414131"/>
    <xdr:pic>
      <xdr:nvPicPr>
        <xdr:cNvPr id="409" name="Imagen 408">
          <a:extLst>
            <a:ext uri="{FF2B5EF4-FFF2-40B4-BE49-F238E27FC236}">
              <a16:creationId xmlns:a16="http://schemas.microsoft.com/office/drawing/2014/main" id="{B8FA4895-5D1F-4E34-B3B1-D5839BA008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94</xdr:row>
      <xdr:rowOff>0</xdr:rowOff>
    </xdr:from>
    <xdr:ext cx="247650" cy="414131"/>
    <xdr:pic>
      <xdr:nvPicPr>
        <xdr:cNvPr id="410" name="Imagen 409">
          <a:extLst>
            <a:ext uri="{FF2B5EF4-FFF2-40B4-BE49-F238E27FC236}">
              <a16:creationId xmlns:a16="http://schemas.microsoft.com/office/drawing/2014/main" id="{F6CDEB9D-B5E6-4DA0-B9C7-2831B1FC8F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95</xdr:row>
      <xdr:rowOff>0</xdr:rowOff>
    </xdr:from>
    <xdr:ext cx="247650" cy="414131"/>
    <xdr:pic>
      <xdr:nvPicPr>
        <xdr:cNvPr id="411" name="Imagen 410">
          <a:extLst>
            <a:ext uri="{FF2B5EF4-FFF2-40B4-BE49-F238E27FC236}">
              <a16:creationId xmlns:a16="http://schemas.microsoft.com/office/drawing/2014/main" id="{D0EBC42E-6E0E-4602-8857-3287C4B64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96</xdr:row>
      <xdr:rowOff>0</xdr:rowOff>
    </xdr:from>
    <xdr:ext cx="247650" cy="414131"/>
    <xdr:pic>
      <xdr:nvPicPr>
        <xdr:cNvPr id="412" name="Imagen 411">
          <a:extLst>
            <a:ext uri="{FF2B5EF4-FFF2-40B4-BE49-F238E27FC236}">
              <a16:creationId xmlns:a16="http://schemas.microsoft.com/office/drawing/2014/main" id="{CA13A77F-8164-4CED-A475-3F4B5C47E6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97</xdr:row>
      <xdr:rowOff>0</xdr:rowOff>
    </xdr:from>
    <xdr:ext cx="247650" cy="414131"/>
    <xdr:pic>
      <xdr:nvPicPr>
        <xdr:cNvPr id="413" name="Imagen 412">
          <a:extLst>
            <a:ext uri="{FF2B5EF4-FFF2-40B4-BE49-F238E27FC236}">
              <a16:creationId xmlns:a16="http://schemas.microsoft.com/office/drawing/2014/main" id="{318FB7A7-8427-488A-AC50-203A7C28EB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98</xdr:row>
      <xdr:rowOff>0</xdr:rowOff>
    </xdr:from>
    <xdr:ext cx="247650" cy="414131"/>
    <xdr:pic>
      <xdr:nvPicPr>
        <xdr:cNvPr id="414" name="Imagen 413">
          <a:extLst>
            <a:ext uri="{FF2B5EF4-FFF2-40B4-BE49-F238E27FC236}">
              <a16:creationId xmlns:a16="http://schemas.microsoft.com/office/drawing/2014/main" id="{7D59C371-0238-413A-8A0F-9763664810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99</xdr:row>
      <xdr:rowOff>0</xdr:rowOff>
    </xdr:from>
    <xdr:ext cx="247650" cy="414131"/>
    <xdr:pic>
      <xdr:nvPicPr>
        <xdr:cNvPr id="415" name="Imagen 414">
          <a:extLst>
            <a:ext uri="{FF2B5EF4-FFF2-40B4-BE49-F238E27FC236}">
              <a16:creationId xmlns:a16="http://schemas.microsoft.com/office/drawing/2014/main" id="{40704CB1-9478-4B92-B7EC-6E6A5FC713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100</xdr:row>
      <xdr:rowOff>0</xdr:rowOff>
    </xdr:from>
    <xdr:ext cx="247650" cy="414131"/>
    <xdr:pic>
      <xdr:nvPicPr>
        <xdr:cNvPr id="416" name="Imagen 415">
          <a:extLst>
            <a:ext uri="{FF2B5EF4-FFF2-40B4-BE49-F238E27FC236}">
              <a16:creationId xmlns:a16="http://schemas.microsoft.com/office/drawing/2014/main" id="{69216D3A-7D7B-4AF9-8257-AFBD1234A4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101</xdr:row>
      <xdr:rowOff>0</xdr:rowOff>
    </xdr:from>
    <xdr:ext cx="247650" cy="414131"/>
    <xdr:pic>
      <xdr:nvPicPr>
        <xdr:cNvPr id="417" name="Imagen 416">
          <a:extLst>
            <a:ext uri="{FF2B5EF4-FFF2-40B4-BE49-F238E27FC236}">
              <a16:creationId xmlns:a16="http://schemas.microsoft.com/office/drawing/2014/main" id="{5BC55EBF-2116-4E83-8EA7-512FCEBEBF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102</xdr:row>
      <xdr:rowOff>0</xdr:rowOff>
    </xdr:from>
    <xdr:ext cx="247650" cy="414131"/>
    <xdr:pic>
      <xdr:nvPicPr>
        <xdr:cNvPr id="418" name="Imagen 417">
          <a:extLst>
            <a:ext uri="{FF2B5EF4-FFF2-40B4-BE49-F238E27FC236}">
              <a16:creationId xmlns:a16="http://schemas.microsoft.com/office/drawing/2014/main" id="{BF430E06-5528-4F36-8958-D0CD4BAF57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103</xdr:row>
      <xdr:rowOff>0</xdr:rowOff>
    </xdr:from>
    <xdr:ext cx="247650" cy="414131"/>
    <xdr:pic>
      <xdr:nvPicPr>
        <xdr:cNvPr id="419" name="Imagen 418">
          <a:extLst>
            <a:ext uri="{FF2B5EF4-FFF2-40B4-BE49-F238E27FC236}">
              <a16:creationId xmlns:a16="http://schemas.microsoft.com/office/drawing/2014/main" id="{60EB9F1A-9E70-422E-B0D7-CB0A8F4BA2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104</xdr:row>
      <xdr:rowOff>0</xdr:rowOff>
    </xdr:from>
    <xdr:ext cx="247650" cy="414131"/>
    <xdr:pic>
      <xdr:nvPicPr>
        <xdr:cNvPr id="420" name="Imagen 419">
          <a:extLst>
            <a:ext uri="{FF2B5EF4-FFF2-40B4-BE49-F238E27FC236}">
              <a16:creationId xmlns:a16="http://schemas.microsoft.com/office/drawing/2014/main" id="{DAEB8972-AEAE-4F0E-B6C5-2B5DF5F1CD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105</xdr:row>
      <xdr:rowOff>0</xdr:rowOff>
    </xdr:from>
    <xdr:ext cx="247650" cy="414131"/>
    <xdr:pic>
      <xdr:nvPicPr>
        <xdr:cNvPr id="421" name="Imagen 420">
          <a:extLst>
            <a:ext uri="{FF2B5EF4-FFF2-40B4-BE49-F238E27FC236}">
              <a16:creationId xmlns:a16="http://schemas.microsoft.com/office/drawing/2014/main" id="{6D498C26-6B69-4396-8CF5-936140413A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106</xdr:row>
      <xdr:rowOff>0</xdr:rowOff>
    </xdr:from>
    <xdr:ext cx="247650" cy="414131"/>
    <xdr:pic>
      <xdr:nvPicPr>
        <xdr:cNvPr id="422" name="Imagen 421">
          <a:extLst>
            <a:ext uri="{FF2B5EF4-FFF2-40B4-BE49-F238E27FC236}">
              <a16:creationId xmlns:a16="http://schemas.microsoft.com/office/drawing/2014/main" id="{8CE381A4-316D-4C39-93DD-4808D7F09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107</xdr:row>
      <xdr:rowOff>0</xdr:rowOff>
    </xdr:from>
    <xdr:ext cx="247650" cy="414131"/>
    <xdr:pic>
      <xdr:nvPicPr>
        <xdr:cNvPr id="423" name="Imagen 422">
          <a:extLst>
            <a:ext uri="{FF2B5EF4-FFF2-40B4-BE49-F238E27FC236}">
              <a16:creationId xmlns:a16="http://schemas.microsoft.com/office/drawing/2014/main" id="{949A8147-2A3E-4071-A4A8-950D9D70E7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108</xdr:row>
      <xdr:rowOff>0</xdr:rowOff>
    </xdr:from>
    <xdr:ext cx="247650" cy="414131"/>
    <xdr:pic>
      <xdr:nvPicPr>
        <xdr:cNvPr id="424" name="Imagen 423">
          <a:extLst>
            <a:ext uri="{FF2B5EF4-FFF2-40B4-BE49-F238E27FC236}">
              <a16:creationId xmlns:a16="http://schemas.microsoft.com/office/drawing/2014/main" id="{0432FC8D-CFFF-4293-9F6F-EB1B88CC4D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109</xdr:row>
      <xdr:rowOff>0</xdr:rowOff>
    </xdr:from>
    <xdr:ext cx="247650" cy="414131"/>
    <xdr:pic>
      <xdr:nvPicPr>
        <xdr:cNvPr id="425" name="Imagen 424">
          <a:extLst>
            <a:ext uri="{FF2B5EF4-FFF2-40B4-BE49-F238E27FC236}">
              <a16:creationId xmlns:a16="http://schemas.microsoft.com/office/drawing/2014/main" id="{749C9177-B8FE-4A49-931F-393246D20D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110</xdr:row>
      <xdr:rowOff>0</xdr:rowOff>
    </xdr:from>
    <xdr:ext cx="247650" cy="414131"/>
    <xdr:pic>
      <xdr:nvPicPr>
        <xdr:cNvPr id="426" name="Imagen 425">
          <a:extLst>
            <a:ext uri="{FF2B5EF4-FFF2-40B4-BE49-F238E27FC236}">
              <a16:creationId xmlns:a16="http://schemas.microsoft.com/office/drawing/2014/main" id="{6D909532-F205-4C86-B63E-C0C68B91C4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111</xdr:row>
      <xdr:rowOff>0</xdr:rowOff>
    </xdr:from>
    <xdr:ext cx="247650" cy="414131"/>
    <xdr:pic>
      <xdr:nvPicPr>
        <xdr:cNvPr id="427" name="Imagen 426">
          <a:extLst>
            <a:ext uri="{FF2B5EF4-FFF2-40B4-BE49-F238E27FC236}">
              <a16:creationId xmlns:a16="http://schemas.microsoft.com/office/drawing/2014/main" id="{3E10528B-639E-4BA1-9C8F-15E27D3436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112</xdr:row>
      <xdr:rowOff>0</xdr:rowOff>
    </xdr:from>
    <xdr:ext cx="247650" cy="414131"/>
    <xdr:pic>
      <xdr:nvPicPr>
        <xdr:cNvPr id="428" name="Imagen 427">
          <a:extLst>
            <a:ext uri="{FF2B5EF4-FFF2-40B4-BE49-F238E27FC236}">
              <a16:creationId xmlns:a16="http://schemas.microsoft.com/office/drawing/2014/main" id="{58AA4A2F-61AF-449C-9680-C1ED3D1F9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113</xdr:row>
      <xdr:rowOff>0</xdr:rowOff>
    </xdr:from>
    <xdr:ext cx="247650" cy="414131"/>
    <xdr:pic>
      <xdr:nvPicPr>
        <xdr:cNvPr id="429" name="Imagen 428">
          <a:extLst>
            <a:ext uri="{FF2B5EF4-FFF2-40B4-BE49-F238E27FC236}">
              <a16:creationId xmlns:a16="http://schemas.microsoft.com/office/drawing/2014/main" id="{DADE594E-242A-426A-A3D2-9DF97A1023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114</xdr:row>
      <xdr:rowOff>0</xdr:rowOff>
    </xdr:from>
    <xdr:ext cx="247650" cy="414131"/>
    <xdr:pic>
      <xdr:nvPicPr>
        <xdr:cNvPr id="430" name="Imagen 429">
          <a:extLst>
            <a:ext uri="{FF2B5EF4-FFF2-40B4-BE49-F238E27FC236}">
              <a16:creationId xmlns:a16="http://schemas.microsoft.com/office/drawing/2014/main" id="{99DD5F05-A2E9-49C4-B375-9EC394ABEE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115</xdr:row>
      <xdr:rowOff>0</xdr:rowOff>
    </xdr:from>
    <xdr:ext cx="247650" cy="414131"/>
    <xdr:pic>
      <xdr:nvPicPr>
        <xdr:cNvPr id="431" name="Imagen 430">
          <a:extLst>
            <a:ext uri="{FF2B5EF4-FFF2-40B4-BE49-F238E27FC236}">
              <a16:creationId xmlns:a16="http://schemas.microsoft.com/office/drawing/2014/main" id="{19424005-B4CA-4DCC-B07C-FEECE352F0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116</xdr:row>
      <xdr:rowOff>0</xdr:rowOff>
    </xdr:from>
    <xdr:ext cx="247650" cy="414131"/>
    <xdr:pic>
      <xdr:nvPicPr>
        <xdr:cNvPr id="432" name="Imagen 431">
          <a:extLst>
            <a:ext uri="{FF2B5EF4-FFF2-40B4-BE49-F238E27FC236}">
              <a16:creationId xmlns:a16="http://schemas.microsoft.com/office/drawing/2014/main" id="{FEDA5AC7-2E42-411F-A208-7B82F897F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117</xdr:row>
      <xdr:rowOff>0</xdr:rowOff>
    </xdr:from>
    <xdr:ext cx="247650" cy="414131"/>
    <xdr:pic>
      <xdr:nvPicPr>
        <xdr:cNvPr id="433" name="Imagen 432">
          <a:extLst>
            <a:ext uri="{FF2B5EF4-FFF2-40B4-BE49-F238E27FC236}">
              <a16:creationId xmlns:a16="http://schemas.microsoft.com/office/drawing/2014/main" id="{A0C959E5-71C1-4D66-918A-BAB8E04758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118</xdr:row>
      <xdr:rowOff>0</xdr:rowOff>
    </xdr:from>
    <xdr:ext cx="247650" cy="414131"/>
    <xdr:pic>
      <xdr:nvPicPr>
        <xdr:cNvPr id="434" name="Imagen 433">
          <a:extLst>
            <a:ext uri="{FF2B5EF4-FFF2-40B4-BE49-F238E27FC236}">
              <a16:creationId xmlns:a16="http://schemas.microsoft.com/office/drawing/2014/main" id="{315E39A9-91E4-44BE-B85C-23C6C74175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119</xdr:row>
      <xdr:rowOff>0</xdr:rowOff>
    </xdr:from>
    <xdr:ext cx="247650" cy="414131"/>
    <xdr:pic>
      <xdr:nvPicPr>
        <xdr:cNvPr id="435" name="Imagen 434">
          <a:extLst>
            <a:ext uri="{FF2B5EF4-FFF2-40B4-BE49-F238E27FC236}">
              <a16:creationId xmlns:a16="http://schemas.microsoft.com/office/drawing/2014/main" id="{B9FF7FD8-80D3-4A49-9965-AD5BBF8E4A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120</xdr:row>
      <xdr:rowOff>0</xdr:rowOff>
    </xdr:from>
    <xdr:ext cx="247650" cy="414131"/>
    <xdr:pic>
      <xdr:nvPicPr>
        <xdr:cNvPr id="436" name="Imagen 435">
          <a:extLst>
            <a:ext uri="{FF2B5EF4-FFF2-40B4-BE49-F238E27FC236}">
              <a16:creationId xmlns:a16="http://schemas.microsoft.com/office/drawing/2014/main" id="{31F89929-8512-4637-8C61-228E293C82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121</xdr:row>
      <xdr:rowOff>0</xdr:rowOff>
    </xdr:from>
    <xdr:ext cx="247650" cy="414131"/>
    <xdr:pic>
      <xdr:nvPicPr>
        <xdr:cNvPr id="437" name="Imagen 436">
          <a:extLst>
            <a:ext uri="{FF2B5EF4-FFF2-40B4-BE49-F238E27FC236}">
              <a16:creationId xmlns:a16="http://schemas.microsoft.com/office/drawing/2014/main" id="{1FA7A4B8-5024-433A-BD0F-52818B0598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122</xdr:row>
      <xdr:rowOff>0</xdr:rowOff>
    </xdr:from>
    <xdr:ext cx="247650" cy="414131"/>
    <xdr:pic>
      <xdr:nvPicPr>
        <xdr:cNvPr id="438" name="Imagen 437">
          <a:extLst>
            <a:ext uri="{FF2B5EF4-FFF2-40B4-BE49-F238E27FC236}">
              <a16:creationId xmlns:a16="http://schemas.microsoft.com/office/drawing/2014/main" id="{C5449B3E-D9C1-40D7-9004-DDCB6AEEE3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123</xdr:row>
      <xdr:rowOff>0</xdr:rowOff>
    </xdr:from>
    <xdr:ext cx="247650" cy="414131"/>
    <xdr:pic>
      <xdr:nvPicPr>
        <xdr:cNvPr id="439" name="Imagen 438">
          <a:extLst>
            <a:ext uri="{FF2B5EF4-FFF2-40B4-BE49-F238E27FC236}">
              <a16:creationId xmlns:a16="http://schemas.microsoft.com/office/drawing/2014/main" id="{6841BCCB-16DC-48A2-9ED7-8EBA9B7776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124</xdr:row>
      <xdr:rowOff>0</xdr:rowOff>
    </xdr:from>
    <xdr:ext cx="247650" cy="414131"/>
    <xdr:pic>
      <xdr:nvPicPr>
        <xdr:cNvPr id="440" name="Imagen 439">
          <a:extLst>
            <a:ext uri="{FF2B5EF4-FFF2-40B4-BE49-F238E27FC236}">
              <a16:creationId xmlns:a16="http://schemas.microsoft.com/office/drawing/2014/main" id="{823FEB6C-1C17-4919-9C78-4D7BC9CA32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125</xdr:row>
      <xdr:rowOff>0</xdr:rowOff>
    </xdr:from>
    <xdr:ext cx="247650" cy="414131"/>
    <xdr:pic>
      <xdr:nvPicPr>
        <xdr:cNvPr id="441" name="Imagen 440">
          <a:extLst>
            <a:ext uri="{FF2B5EF4-FFF2-40B4-BE49-F238E27FC236}">
              <a16:creationId xmlns:a16="http://schemas.microsoft.com/office/drawing/2014/main" id="{D708D0AA-BCFB-40DB-8C17-4DB7E0F572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126</xdr:row>
      <xdr:rowOff>0</xdr:rowOff>
    </xdr:from>
    <xdr:ext cx="247650" cy="414131"/>
    <xdr:pic>
      <xdr:nvPicPr>
        <xdr:cNvPr id="442" name="Imagen 441">
          <a:extLst>
            <a:ext uri="{FF2B5EF4-FFF2-40B4-BE49-F238E27FC236}">
              <a16:creationId xmlns:a16="http://schemas.microsoft.com/office/drawing/2014/main" id="{7EBB77BF-FC3C-4B36-ACE7-A32E3E93B0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127</xdr:row>
      <xdr:rowOff>0</xdr:rowOff>
    </xdr:from>
    <xdr:ext cx="247650" cy="414131"/>
    <xdr:pic>
      <xdr:nvPicPr>
        <xdr:cNvPr id="443" name="Imagen 442">
          <a:extLst>
            <a:ext uri="{FF2B5EF4-FFF2-40B4-BE49-F238E27FC236}">
              <a16:creationId xmlns:a16="http://schemas.microsoft.com/office/drawing/2014/main" id="{08A7BCF8-E2C7-49B9-88E1-AF5D5FD194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128</xdr:row>
      <xdr:rowOff>0</xdr:rowOff>
    </xdr:from>
    <xdr:ext cx="247650" cy="414131"/>
    <xdr:pic>
      <xdr:nvPicPr>
        <xdr:cNvPr id="444" name="Imagen 443">
          <a:extLst>
            <a:ext uri="{FF2B5EF4-FFF2-40B4-BE49-F238E27FC236}">
              <a16:creationId xmlns:a16="http://schemas.microsoft.com/office/drawing/2014/main" id="{F5AB4475-2069-488E-ADA8-8BFD3F834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129</xdr:row>
      <xdr:rowOff>0</xdr:rowOff>
    </xdr:from>
    <xdr:ext cx="247650" cy="414131"/>
    <xdr:pic>
      <xdr:nvPicPr>
        <xdr:cNvPr id="445" name="Imagen 444">
          <a:extLst>
            <a:ext uri="{FF2B5EF4-FFF2-40B4-BE49-F238E27FC236}">
              <a16:creationId xmlns:a16="http://schemas.microsoft.com/office/drawing/2014/main" id="{CD3F1D05-CF1A-4398-9F89-2F7D8B035F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130</xdr:row>
      <xdr:rowOff>0</xdr:rowOff>
    </xdr:from>
    <xdr:ext cx="247650" cy="414131"/>
    <xdr:pic>
      <xdr:nvPicPr>
        <xdr:cNvPr id="446" name="Imagen 445">
          <a:extLst>
            <a:ext uri="{FF2B5EF4-FFF2-40B4-BE49-F238E27FC236}">
              <a16:creationId xmlns:a16="http://schemas.microsoft.com/office/drawing/2014/main" id="{03412BE6-7910-4A25-9463-2432BE310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131</xdr:row>
      <xdr:rowOff>0</xdr:rowOff>
    </xdr:from>
    <xdr:ext cx="247650" cy="414131"/>
    <xdr:pic>
      <xdr:nvPicPr>
        <xdr:cNvPr id="447" name="Imagen 446">
          <a:extLst>
            <a:ext uri="{FF2B5EF4-FFF2-40B4-BE49-F238E27FC236}">
              <a16:creationId xmlns:a16="http://schemas.microsoft.com/office/drawing/2014/main" id="{3A9A3024-652E-4131-B8E2-AC590E9E4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132</xdr:row>
      <xdr:rowOff>0</xdr:rowOff>
    </xdr:from>
    <xdr:ext cx="247650" cy="414131"/>
    <xdr:pic>
      <xdr:nvPicPr>
        <xdr:cNvPr id="448" name="Imagen 447">
          <a:extLst>
            <a:ext uri="{FF2B5EF4-FFF2-40B4-BE49-F238E27FC236}">
              <a16:creationId xmlns:a16="http://schemas.microsoft.com/office/drawing/2014/main" id="{21BB7B80-3B37-447A-97C0-4FB69493E8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133</xdr:row>
      <xdr:rowOff>0</xdr:rowOff>
    </xdr:from>
    <xdr:ext cx="247650" cy="414131"/>
    <xdr:pic>
      <xdr:nvPicPr>
        <xdr:cNvPr id="449" name="Imagen 448">
          <a:extLst>
            <a:ext uri="{FF2B5EF4-FFF2-40B4-BE49-F238E27FC236}">
              <a16:creationId xmlns:a16="http://schemas.microsoft.com/office/drawing/2014/main" id="{CE2B2FC0-6BEF-46CD-A787-D2970E1ABB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134</xdr:row>
      <xdr:rowOff>0</xdr:rowOff>
    </xdr:from>
    <xdr:ext cx="247650" cy="414131"/>
    <xdr:pic>
      <xdr:nvPicPr>
        <xdr:cNvPr id="450" name="Imagen 449">
          <a:extLst>
            <a:ext uri="{FF2B5EF4-FFF2-40B4-BE49-F238E27FC236}">
              <a16:creationId xmlns:a16="http://schemas.microsoft.com/office/drawing/2014/main" id="{FEFE8E36-F319-4351-9342-8FCF8E1340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135</xdr:row>
      <xdr:rowOff>0</xdr:rowOff>
    </xdr:from>
    <xdr:ext cx="247650" cy="414131"/>
    <xdr:pic>
      <xdr:nvPicPr>
        <xdr:cNvPr id="451" name="Imagen 450">
          <a:extLst>
            <a:ext uri="{FF2B5EF4-FFF2-40B4-BE49-F238E27FC236}">
              <a16:creationId xmlns:a16="http://schemas.microsoft.com/office/drawing/2014/main" id="{44FF8C41-6E7B-48C6-B331-A62EED803E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136</xdr:row>
      <xdr:rowOff>0</xdr:rowOff>
    </xdr:from>
    <xdr:ext cx="247650" cy="414131"/>
    <xdr:pic>
      <xdr:nvPicPr>
        <xdr:cNvPr id="452" name="Imagen 451">
          <a:extLst>
            <a:ext uri="{FF2B5EF4-FFF2-40B4-BE49-F238E27FC236}">
              <a16:creationId xmlns:a16="http://schemas.microsoft.com/office/drawing/2014/main" id="{BF1624C4-2AA0-4119-A1C3-B701AFB7EE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137</xdr:row>
      <xdr:rowOff>0</xdr:rowOff>
    </xdr:from>
    <xdr:ext cx="247650" cy="414131"/>
    <xdr:pic>
      <xdr:nvPicPr>
        <xdr:cNvPr id="453" name="Imagen 452">
          <a:extLst>
            <a:ext uri="{FF2B5EF4-FFF2-40B4-BE49-F238E27FC236}">
              <a16:creationId xmlns:a16="http://schemas.microsoft.com/office/drawing/2014/main" id="{7266B925-699F-4E3B-A8B4-879C54F94A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138</xdr:row>
      <xdr:rowOff>0</xdr:rowOff>
    </xdr:from>
    <xdr:ext cx="247650" cy="414131"/>
    <xdr:pic>
      <xdr:nvPicPr>
        <xdr:cNvPr id="454" name="Imagen 453">
          <a:extLst>
            <a:ext uri="{FF2B5EF4-FFF2-40B4-BE49-F238E27FC236}">
              <a16:creationId xmlns:a16="http://schemas.microsoft.com/office/drawing/2014/main" id="{F72FB5CC-53FB-4629-9D2B-D0B9D638A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139</xdr:row>
      <xdr:rowOff>0</xdr:rowOff>
    </xdr:from>
    <xdr:ext cx="247650" cy="414131"/>
    <xdr:pic>
      <xdr:nvPicPr>
        <xdr:cNvPr id="455" name="Imagen 454">
          <a:extLst>
            <a:ext uri="{FF2B5EF4-FFF2-40B4-BE49-F238E27FC236}">
              <a16:creationId xmlns:a16="http://schemas.microsoft.com/office/drawing/2014/main" id="{43715F07-E144-423A-8049-4A3CA3C97C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140</xdr:row>
      <xdr:rowOff>0</xdr:rowOff>
    </xdr:from>
    <xdr:ext cx="247650" cy="414131"/>
    <xdr:pic>
      <xdr:nvPicPr>
        <xdr:cNvPr id="456" name="Imagen 455">
          <a:extLst>
            <a:ext uri="{FF2B5EF4-FFF2-40B4-BE49-F238E27FC236}">
              <a16:creationId xmlns:a16="http://schemas.microsoft.com/office/drawing/2014/main" id="{E15A5829-D584-4D56-BEE6-1DA81747AF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141</xdr:row>
      <xdr:rowOff>0</xdr:rowOff>
    </xdr:from>
    <xdr:ext cx="247650" cy="414131"/>
    <xdr:pic>
      <xdr:nvPicPr>
        <xdr:cNvPr id="457" name="Imagen 456">
          <a:extLst>
            <a:ext uri="{FF2B5EF4-FFF2-40B4-BE49-F238E27FC236}">
              <a16:creationId xmlns:a16="http://schemas.microsoft.com/office/drawing/2014/main" id="{20B4019E-ED18-4A42-873B-59CB4B256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142</xdr:row>
      <xdr:rowOff>0</xdr:rowOff>
    </xdr:from>
    <xdr:ext cx="247650" cy="414131"/>
    <xdr:pic>
      <xdr:nvPicPr>
        <xdr:cNvPr id="458" name="Imagen 457">
          <a:extLst>
            <a:ext uri="{FF2B5EF4-FFF2-40B4-BE49-F238E27FC236}">
              <a16:creationId xmlns:a16="http://schemas.microsoft.com/office/drawing/2014/main" id="{B160A036-CB09-4E2F-9A17-0DB9D92DD1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143</xdr:row>
      <xdr:rowOff>0</xdr:rowOff>
    </xdr:from>
    <xdr:ext cx="247650" cy="414131"/>
    <xdr:pic>
      <xdr:nvPicPr>
        <xdr:cNvPr id="459" name="Imagen 458">
          <a:extLst>
            <a:ext uri="{FF2B5EF4-FFF2-40B4-BE49-F238E27FC236}">
              <a16:creationId xmlns:a16="http://schemas.microsoft.com/office/drawing/2014/main" id="{249FAF7C-3F19-4F69-82AE-1624AB380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144</xdr:row>
      <xdr:rowOff>0</xdr:rowOff>
    </xdr:from>
    <xdr:ext cx="247650" cy="414131"/>
    <xdr:pic>
      <xdr:nvPicPr>
        <xdr:cNvPr id="460" name="Imagen 459">
          <a:extLst>
            <a:ext uri="{FF2B5EF4-FFF2-40B4-BE49-F238E27FC236}">
              <a16:creationId xmlns:a16="http://schemas.microsoft.com/office/drawing/2014/main" id="{A1F4B9F9-B786-4196-988E-5714AD1E91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145</xdr:row>
      <xdr:rowOff>0</xdr:rowOff>
    </xdr:from>
    <xdr:ext cx="247650" cy="414131"/>
    <xdr:pic>
      <xdr:nvPicPr>
        <xdr:cNvPr id="461" name="Imagen 460">
          <a:extLst>
            <a:ext uri="{FF2B5EF4-FFF2-40B4-BE49-F238E27FC236}">
              <a16:creationId xmlns:a16="http://schemas.microsoft.com/office/drawing/2014/main" id="{623F7958-96BF-40DD-B17C-8FEB89B19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146</xdr:row>
      <xdr:rowOff>0</xdr:rowOff>
    </xdr:from>
    <xdr:ext cx="247650" cy="414131"/>
    <xdr:pic>
      <xdr:nvPicPr>
        <xdr:cNvPr id="462" name="Imagen 461">
          <a:extLst>
            <a:ext uri="{FF2B5EF4-FFF2-40B4-BE49-F238E27FC236}">
              <a16:creationId xmlns:a16="http://schemas.microsoft.com/office/drawing/2014/main" id="{E366C9BA-C1D6-4C8F-900F-499C91A6E3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147</xdr:row>
      <xdr:rowOff>0</xdr:rowOff>
    </xdr:from>
    <xdr:ext cx="247650" cy="414131"/>
    <xdr:pic>
      <xdr:nvPicPr>
        <xdr:cNvPr id="463" name="Imagen 462">
          <a:extLst>
            <a:ext uri="{FF2B5EF4-FFF2-40B4-BE49-F238E27FC236}">
              <a16:creationId xmlns:a16="http://schemas.microsoft.com/office/drawing/2014/main" id="{1B72C648-EAEB-486F-981B-F4A43AF3B5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148</xdr:row>
      <xdr:rowOff>0</xdr:rowOff>
    </xdr:from>
    <xdr:ext cx="247650" cy="414131"/>
    <xdr:pic>
      <xdr:nvPicPr>
        <xdr:cNvPr id="464" name="Imagen 463">
          <a:extLst>
            <a:ext uri="{FF2B5EF4-FFF2-40B4-BE49-F238E27FC236}">
              <a16:creationId xmlns:a16="http://schemas.microsoft.com/office/drawing/2014/main" id="{1931E6E9-52C9-44DC-BF73-687872194B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149</xdr:row>
      <xdr:rowOff>0</xdr:rowOff>
    </xdr:from>
    <xdr:ext cx="247650" cy="414131"/>
    <xdr:pic>
      <xdr:nvPicPr>
        <xdr:cNvPr id="465" name="Imagen 464">
          <a:extLst>
            <a:ext uri="{FF2B5EF4-FFF2-40B4-BE49-F238E27FC236}">
              <a16:creationId xmlns:a16="http://schemas.microsoft.com/office/drawing/2014/main" id="{662162D8-F836-4DF1-A67F-A19028A29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150</xdr:row>
      <xdr:rowOff>0</xdr:rowOff>
    </xdr:from>
    <xdr:ext cx="247650" cy="414131"/>
    <xdr:pic>
      <xdr:nvPicPr>
        <xdr:cNvPr id="466" name="Imagen 465">
          <a:extLst>
            <a:ext uri="{FF2B5EF4-FFF2-40B4-BE49-F238E27FC236}">
              <a16:creationId xmlns:a16="http://schemas.microsoft.com/office/drawing/2014/main" id="{24073E0B-4EDE-4739-A95E-E987FC5AED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151</xdr:row>
      <xdr:rowOff>0</xdr:rowOff>
    </xdr:from>
    <xdr:ext cx="247650" cy="414131"/>
    <xdr:pic>
      <xdr:nvPicPr>
        <xdr:cNvPr id="467" name="Imagen 466">
          <a:extLst>
            <a:ext uri="{FF2B5EF4-FFF2-40B4-BE49-F238E27FC236}">
              <a16:creationId xmlns:a16="http://schemas.microsoft.com/office/drawing/2014/main" id="{33381622-8A93-40CD-A36C-89573E3B2B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152</xdr:row>
      <xdr:rowOff>0</xdr:rowOff>
    </xdr:from>
    <xdr:ext cx="247650" cy="414131"/>
    <xdr:pic>
      <xdr:nvPicPr>
        <xdr:cNvPr id="468" name="Imagen 467">
          <a:extLst>
            <a:ext uri="{FF2B5EF4-FFF2-40B4-BE49-F238E27FC236}">
              <a16:creationId xmlns:a16="http://schemas.microsoft.com/office/drawing/2014/main" id="{81997692-93B5-44C9-BC6D-5EA57FD23B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153</xdr:row>
      <xdr:rowOff>0</xdr:rowOff>
    </xdr:from>
    <xdr:ext cx="247650" cy="414131"/>
    <xdr:pic>
      <xdr:nvPicPr>
        <xdr:cNvPr id="469" name="Imagen 468">
          <a:extLst>
            <a:ext uri="{FF2B5EF4-FFF2-40B4-BE49-F238E27FC236}">
              <a16:creationId xmlns:a16="http://schemas.microsoft.com/office/drawing/2014/main" id="{99C211E7-5D67-4B93-87EA-C9ADD0AA50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154</xdr:row>
      <xdr:rowOff>0</xdr:rowOff>
    </xdr:from>
    <xdr:ext cx="247650" cy="414131"/>
    <xdr:pic>
      <xdr:nvPicPr>
        <xdr:cNvPr id="470" name="Imagen 469">
          <a:extLst>
            <a:ext uri="{FF2B5EF4-FFF2-40B4-BE49-F238E27FC236}">
              <a16:creationId xmlns:a16="http://schemas.microsoft.com/office/drawing/2014/main" id="{690B5D30-F865-4ABE-9ED2-C47E95386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155</xdr:row>
      <xdr:rowOff>0</xdr:rowOff>
    </xdr:from>
    <xdr:ext cx="247650" cy="414131"/>
    <xdr:pic>
      <xdr:nvPicPr>
        <xdr:cNvPr id="471" name="Imagen 470">
          <a:extLst>
            <a:ext uri="{FF2B5EF4-FFF2-40B4-BE49-F238E27FC236}">
              <a16:creationId xmlns:a16="http://schemas.microsoft.com/office/drawing/2014/main" id="{0FD3641A-AE3E-4505-B3FC-EA3BEBEBC4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156</xdr:row>
      <xdr:rowOff>0</xdr:rowOff>
    </xdr:from>
    <xdr:ext cx="247650" cy="414131"/>
    <xdr:pic>
      <xdr:nvPicPr>
        <xdr:cNvPr id="472" name="Imagen 471">
          <a:extLst>
            <a:ext uri="{FF2B5EF4-FFF2-40B4-BE49-F238E27FC236}">
              <a16:creationId xmlns:a16="http://schemas.microsoft.com/office/drawing/2014/main" id="{49E52430-75FD-4A98-9AB8-A2D7D2C17A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157</xdr:row>
      <xdr:rowOff>0</xdr:rowOff>
    </xdr:from>
    <xdr:ext cx="247650" cy="414131"/>
    <xdr:pic>
      <xdr:nvPicPr>
        <xdr:cNvPr id="473" name="Imagen 472">
          <a:extLst>
            <a:ext uri="{FF2B5EF4-FFF2-40B4-BE49-F238E27FC236}">
              <a16:creationId xmlns:a16="http://schemas.microsoft.com/office/drawing/2014/main" id="{8FC4B2AF-A2AD-4E57-A080-EF048E2ADB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158</xdr:row>
      <xdr:rowOff>0</xdr:rowOff>
    </xdr:from>
    <xdr:ext cx="247650" cy="414131"/>
    <xdr:pic>
      <xdr:nvPicPr>
        <xdr:cNvPr id="474" name="Imagen 473">
          <a:extLst>
            <a:ext uri="{FF2B5EF4-FFF2-40B4-BE49-F238E27FC236}">
              <a16:creationId xmlns:a16="http://schemas.microsoft.com/office/drawing/2014/main" id="{105B7D23-A39A-4437-B78E-C6C48E62D4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159</xdr:row>
      <xdr:rowOff>0</xdr:rowOff>
    </xdr:from>
    <xdr:ext cx="247650" cy="414131"/>
    <xdr:pic>
      <xdr:nvPicPr>
        <xdr:cNvPr id="475" name="Imagen 474">
          <a:extLst>
            <a:ext uri="{FF2B5EF4-FFF2-40B4-BE49-F238E27FC236}">
              <a16:creationId xmlns:a16="http://schemas.microsoft.com/office/drawing/2014/main" id="{A374FD87-28A9-48C2-A771-296446FB87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160</xdr:row>
      <xdr:rowOff>0</xdr:rowOff>
    </xdr:from>
    <xdr:ext cx="247650" cy="414131"/>
    <xdr:pic>
      <xdr:nvPicPr>
        <xdr:cNvPr id="476" name="Imagen 475">
          <a:extLst>
            <a:ext uri="{FF2B5EF4-FFF2-40B4-BE49-F238E27FC236}">
              <a16:creationId xmlns:a16="http://schemas.microsoft.com/office/drawing/2014/main" id="{4F799EFB-34B7-4D3D-9E95-9A5CF5476E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161</xdr:row>
      <xdr:rowOff>0</xdr:rowOff>
    </xdr:from>
    <xdr:ext cx="247650" cy="414131"/>
    <xdr:pic>
      <xdr:nvPicPr>
        <xdr:cNvPr id="477" name="Imagen 476">
          <a:extLst>
            <a:ext uri="{FF2B5EF4-FFF2-40B4-BE49-F238E27FC236}">
              <a16:creationId xmlns:a16="http://schemas.microsoft.com/office/drawing/2014/main" id="{F5A04207-67DC-49CE-A8D0-D24505E761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162</xdr:row>
      <xdr:rowOff>0</xdr:rowOff>
    </xdr:from>
    <xdr:ext cx="247650" cy="414131"/>
    <xdr:pic>
      <xdr:nvPicPr>
        <xdr:cNvPr id="478" name="Imagen 477">
          <a:extLst>
            <a:ext uri="{FF2B5EF4-FFF2-40B4-BE49-F238E27FC236}">
              <a16:creationId xmlns:a16="http://schemas.microsoft.com/office/drawing/2014/main" id="{1E1D1209-5006-4D31-8802-B3EABE092C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163</xdr:row>
      <xdr:rowOff>0</xdr:rowOff>
    </xdr:from>
    <xdr:ext cx="247650" cy="414131"/>
    <xdr:pic>
      <xdr:nvPicPr>
        <xdr:cNvPr id="479" name="Imagen 478">
          <a:extLst>
            <a:ext uri="{FF2B5EF4-FFF2-40B4-BE49-F238E27FC236}">
              <a16:creationId xmlns:a16="http://schemas.microsoft.com/office/drawing/2014/main" id="{B21AC002-F374-4E8B-B694-E4468D12F9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164</xdr:row>
      <xdr:rowOff>0</xdr:rowOff>
    </xdr:from>
    <xdr:ext cx="247650" cy="414131"/>
    <xdr:pic>
      <xdr:nvPicPr>
        <xdr:cNvPr id="480" name="Imagen 479">
          <a:extLst>
            <a:ext uri="{FF2B5EF4-FFF2-40B4-BE49-F238E27FC236}">
              <a16:creationId xmlns:a16="http://schemas.microsoft.com/office/drawing/2014/main" id="{6A3FFED5-E8DA-41EC-AE19-857227DED2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165</xdr:row>
      <xdr:rowOff>0</xdr:rowOff>
    </xdr:from>
    <xdr:ext cx="247650" cy="414131"/>
    <xdr:pic>
      <xdr:nvPicPr>
        <xdr:cNvPr id="481" name="Imagen 480">
          <a:extLst>
            <a:ext uri="{FF2B5EF4-FFF2-40B4-BE49-F238E27FC236}">
              <a16:creationId xmlns:a16="http://schemas.microsoft.com/office/drawing/2014/main" id="{DF0250ED-D08A-44F3-8F84-B2B8B3911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166</xdr:row>
      <xdr:rowOff>0</xdr:rowOff>
    </xdr:from>
    <xdr:ext cx="247650" cy="414131"/>
    <xdr:pic>
      <xdr:nvPicPr>
        <xdr:cNvPr id="482" name="Imagen 481">
          <a:extLst>
            <a:ext uri="{FF2B5EF4-FFF2-40B4-BE49-F238E27FC236}">
              <a16:creationId xmlns:a16="http://schemas.microsoft.com/office/drawing/2014/main" id="{C7A52838-FDEC-4F71-86D0-C62C18BE8C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167</xdr:row>
      <xdr:rowOff>0</xdr:rowOff>
    </xdr:from>
    <xdr:ext cx="247650" cy="414131"/>
    <xdr:pic>
      <xdr:nvPicPr>
        <xdr:cNvPr id="483" name="Imagen 482">
          <a:extLst>
            <a:ext uri="{FF2B5EF4-FFF2-40B4-BE49-F238E27FC236}">
              <a16:creationId xmlns:a16="http://schemas.microsoft.com/office/drawing/2014/main" id="{3827F28D-0C06-49F1-9DC5-48D3C82439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168</xdr:row>
      <xdr:rowOff>0</xdr:rowOff>
    </xdr:from>
    <xdr:ext cx="247650" cy="414131"/>
    <xdr:pic>
      <xdr:nvPicPr>
        <xdr:cNvPr id="484" name="Imagen 483">
          <a:extLst>
            <a:ext uri="{FF2B5EF4-FFF2-40B4-BE49-F238E27FC236}">
              <a16:creationId xmlns:a16="http://schemas.microsoft.com/office/drawing/2014/main" id="{689A6CF9-2E23-41B9-8DD0-3E7E8F56E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169</xdr:row>
      <xdr:rowOff>0</xdr:rowOff>
    </xdr:from>
    <xdr:ext cx="247650" cy="414131"/>
    <xdr:pic>
      <xdr:nvPicPr>
        <xdr:cNvPr id="485" name="Imagen 484">
          <a:extLst>
            <a:ext uri="{FF2B5EF4-FFF2-40B4-BE49-F238E27FC236}">
              <a16:creationId xmlns:a16="http://schemas.microsoft.com/office/drawing/2014/main" id="{34FBA948-FB54-4EE0-8483-FE476CCAD8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170</xdr:row>
      <xdr:rowOff>0</xdr:rowOff>
    </xdr:from>
    <xdr:ext cx="247650" cy="414131"/>
    <xdr:pic>
      <xdr:nvPicPr>
        <xdr:cNvPr id="486" name="Imagen 485">
          <a:extLst>
            <a:ext uri="{FF2B5EF4-FFF2-40B4-BE49-F238E27FC236}">
              <a16:creationId xmlns:a16="http://schemas.microsoft.com/office/drawing/2014/main" id="{CC16D99E-B6C9-4341-9C22-F0BE3D5A7E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171</xdr:row>
      <xdr:rowOff>0</xdr:rowOff>
    </xdr:from>
    <xdr:ext cx="247650" cy="414131"/>
    <xdr:pic>
      <xdr:nvPicPr>
        <xdr:cNvPr id="487" name="Imagen 486">
          <a:extLst>
            <a:ext uri="{FF2B5EF4-FFF2-40B4-BE49-F238E27FC236}">
              <a16:creationId xmlns:a16="http://schemas.microsoft.com/office/drawing/2014/main" id="{5A387866-7650-402E-BA15-24CE1A03C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172</xdr:row>
      <xdr:rowOff>0</xdr:rowOff>
    </xdr:from>
    <xdr:ext cx="247650" cy="414131"/>
    <xdr:pic>
      <xdr:nvPicPr>
        <xdr:cNvPr id="488" name="Imagen 487">
          <a:extLst>
            <a:ext uri="{FF2B5EF4-FFF2-40B4-BE49-F238E27FC236}">
              <a16:creationId xmlns:a16="http://schemas.microsoft.com/office/drawing/2014/main" id="{C07F9962-3AB4-4037-8E94-3202C9A7A9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173</xdr:row>
      <xdr:rowOff>0</xdr:rowOff>
    </xdr:from>
    <xdr:ext cx="247650" cy="414131"/>
    <xdr:pic>
      <xdr:nvPicPr>
        <xdr:cNvPr id="489" name="Imagen 488">
          <a:extLst>
            <a:ext uri="{FF2B5EF4-FFF2-40B4-BE49-F238E27FC236}">
              <a16:creationId xmlns:a16="http://schemas.microsoft.com/office/drawing/2014/main" id="{263446D3-DFCE-4916-83AD-18A0CF1C07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174</xdr:row>
      <xdr:rowOff>0</xdr:rowOff>
    </xdr:from>
    <xdr:ext cx="247650" cy="414131"/>
    <xdr:pic>
      <xdr:nvPicPr>
        <xdr:cNvPr id="490" name="Imagen 489">
          <a:extLst>
            <a:ext uri="{FF2B5EF4-FFF2-40B4-BE49-F238E27FC236}">
              <a16:creationId xmlns:a16="http://schemas.microsoft.com/office/drawing/2014/main" id="{F67C2618-21C6-499E-B189-F438513799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175</xdr:row>
      <xdr:rowOff>0</xdr:rowOff>
    </xdr:from>
    <xdr:ext cx="247650" cy="414131"/>
    <xdr:pic>
      <xdr:nvPicPr>
        <xdr:cNvPr id="491" name="Imagen 490">
          <a:extLst>
            <a:ext uri="{FF2B5EF4-FFF2-40B4-BE49-F238E27FC236}">
              <a16:creationId xmlns:a16="http://schemas.microsoft.com/office/drawing/2014/main" id="{9767C022-BB37-48A9-A5D1-C9FB717952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176</xdr:row>
      <xdr:rowOff>0</xdr:rowOff>
    </xdr:from>
    <xdr:ext cx="247650" cy="414131"/>
    <xdr:pic>
      <xdr:nvPicPr>
        <xdr:cNvPr id="492" name="Imagen 491">
          <a:extLst>
            <a:ext uri="{FF2B5EF4-FFF2-40B4-BE49-F238E27FC236}">
              <a16:creationId xmlns:a16="http://schemas.microsoft.com/office/drawing/2014/main" id="{0ECE2C15-CAB8-408C-ABBE-8B447F1A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177</xdr:row>
      <xdr:rowOff>0</xdr:rowOff>
    </xdr:from>
    <xdr:ext cx="247650" cy="414131"/>
    <xdr:pic>
      <xdr:nvPicPr>
        <xdr:cNvPr id="493" name="Imagen 492">
          <a:extLst>
            <a:ext uri="{FF2B5EF4-FFF2-40B4-BE49-F238E27FC236}">
              <a16:creationId xmlns:a16="http://schemas.microsoft.com/office/drawing/2014/main" id="{3B371CFD-431F-4830-BECE-EC9294473B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178</xdr:row>
      <xdr:rowOff>0</xdr:rowOff>
    </xdr:from>
    <xdr:ext cx="247650" cy="414131"/>
    <xdr:pic>
      <xdr:nvPicPr>
        <xdr:cNvPr id="494" name="Imagen 493">
          <a:extLst>
            <a:ext uri="{FF2B5EF4-FFF2-40B4-BE49-F238E27FC236}">
              <a16:creationId xmlns:a16="http://schemas.microsoft.com/office/drawing/2014/main" id="{C0AF983D-DE9A-44F8-BAA8-4139C94484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179</xdr:row>
      <xdr:rowOff>0</xdr:rowOff>
    </xdr:from>
    <xdr:ext cx="247650" cy="414131"/>
    <xdr:pic>
      <xdr:nvPicPr>
        <xdr:cNvPr id="495" name="Imagen 494">
          <a:extLst>
            <a:ext uri="{FF2B5EF4-FFF2-40B4-BE49-F238E27FC236}">
              <a16:creationId xmlns:a16="http://schemas.microsoft.com/office/drawing/2014/main" id="{3F4940D1-0A1E-445C-9C7E-30DB373252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180</xdr:row>
      <xdr:rowOff>0</xdr:rowOff>
    </xdr:from>
    <xdr:ext cx="247650" cy="414131"/>
    <xdr:pic>
      <xdr:nvPicPr>
        <xdr:cNvPr id="496" name="Imagen 495">
          <a:extLst>
            <a:ext uri="{FF2B5EF4-FFF2-40B4-BE49-F238E27FC236}">
              <a16:creationId xmlns:a16="http://schemas.microsoft.com/office/drawing/2014/main" id="{ACFA6DEA-F530-497D-9F59-0D65BEF21F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181</xdr:row>
      <xdr:rowOff>0</xdr:rowOff>
    </xdr:from>
    <xdr:ext cx="247650" cy="414131"/>
    <xdr:pic>
      <xdr:nvPicPr>
        <xdr:cNvPr id="497" name="Imagen 496">
          <a:extLst>
            <a:ext uri="{FF2B5EF4-FFF2-40B4-BE49-F238E27FC236}">
              <a16:creationId xmlns:a16="http://schemas.microsoft.com/office/drawing/2014/main" id="{84B7FE51-38C4-44C4-A5C6-94A9B79336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182</xdr:row>
      <xdr:rowOff>0</xdr:rowOff>
    </xdr:from>
    <xdr:ext cx="247650" cy="414131"/>
    <xdr:pic>
      <xdr:nvPicPr>
        <xdr:cNvPr id="498" name="Imagen 497">
          <a:extLst>
            <a:ext uri="{FF2B5EF4-FFF2-40B4-BE49-F238E27FC236}">
              <a16:creationId xmlns:a16="http://schemas.microsoft.com/office/drawing/2014/main" id="{B3B55D45-B7FC-409E-B9A6-231539D535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183</xdr:row>
      <xdr:rowOff>0</xdr:rowOff>
    </xdr:from>
    <xdr:ext cx="247650" cy="414131"/>
    <xdr:pic>
      <xdr:nvPicPr>
        <xdr:cNvPr id="499" name="Imagen 498">
          <a:extLst>
            <a:ext uri="{FF2B5EF4-FFF2-40B4-BE49-F238E27FC236}">
              <a16:creationId xmlns:a16="http://schemas.microsoft.com/office/drawing/2014/main" id="{FB8460CA-059A-4F51-AC57-F80156F006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184</xdr:row>
      <xdr:rowOff>0</xdr:rowOff>
    </xdr:from>
    <xdr:ext cx="247650" cy="414131"/>
    <xdr:pic>
      <xdr:nvPicPr>
        <xdr:cNvPr id="500" name="Imagen 499">
          <a:extLst>
            <a:ext uri="{FF2B5EF4-FFF2-40B4-BE49-F238E27FC236}">
              <a16:creationId xmlns:a16="http://schemas.microsoft.com/office/drawing/2014/main" id="{F86AA210-9CAD-490C-A1CF-C69560E4EF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185</xdr:row>
      <xdr:rowOff>0</xdr:rowOff>
    </xdr:from>
    <xdr:ext cx="247650" cy="414131"/>
    <xdr:pic>
      <xdr:nvPicPr>
        <xdr:cNvPr id="501" name="Imagen 500">
          <a:extLst>
            <a:ext uri="{FF2B5EF4-FFF2-40B4-BE49-F238E27FC236}">
              <a16:creationId xmlns:a16="http://schemas.microsoft.com/office/drawing/2014/main" id="{A0E1FBEB-4676-4626-9369-5BCEE041BD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186</xdr:row>
      <xdr:rowOff>0</xdr:rowOff>
    </xdr:from>
    <xdr:ext cx="247650" cy="414131"/>
    <xdr:pic>
      <xdr:nvPicPr>
        <xdr:cNvPr id="502" name="Imagen 501">
          <a:extLst>
            <a:ext uri="{FF2B5EF4-FFF2-40B4-BE49-F238E27FC236}">
              <a16:creationId xmlns:a16="http://schemas.microsoft.com/office/drawing/2014/main" id="{F4FA74DD-E433-43E7-8451-C42A444FE5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187</xdr:row>
      <xdr:rowOff>0</xdr:rowOff>
    </xdr:from>
    <xdr:ext cx="247650" cy="414131"/>
    <xdr:pic>
      <xdr:nvPicPr>
        <xdr:cNvPr id="503" name="Imagen 502">
          <a:extLst>
            <a:ext uri="{FF2B5EF4-FFF2-40B4-BE49-F238E27FC236}">
              <a16:creationId xmlns:a16="http://schemas.microsoft.com/office/drawing/2014/main" id="{CC55BDDC-E8D4-4700-B7A3-0D6FF86151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188</xdr:row>
      <xdr:rowOff>0</xdr:rowOff>
    </xdr:from>
    <xdr:ext cx="247650" cy="414131"/>
    <xdr:pic>
      <xdr:nvPicPr>
        <xdr:cNvPr id="504" name="Imagen 503">
          <a:extLst>
            <a:ext uri="{FF2B5EF4-FFF2-40B4-BE49-F238E27FC236}">
              <a16:creationId xmlns:a16="http://schemas.microsoft.com/office/drawing/2014/main" id="{D6E328D5-D978-46C7-BE05-943CF09F20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189</xdr:row>
      <xdr:rowOff>0</xdr:rowOff>
    </xdr:from>
    <xdr:ext cx="247650" cy="414131"/>
    <xdr:pic>
      <xdr:nvPicPr>
        <xdr:cNvPr id="505" name="Imagen 504">
          <a:extLst>
            <a:ext uri="{FF2B5EF4-FFF2-40B4-BE49-F238E27FC236}">
              <a16:creationId xmlns:a16="http://schemas.microsoft.com/office/drawing/2014/main" id="{F048F8CF-93F3-4C92-93A7-A64B530B26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190</xdr:row>
      <xdr:rowOff>0</xdr:rowOff>
    </xdr:from>
    <xdr:ext cx="247650" cy="414131"/>
    <xdr:pic>
      <xdr:nvPicPr>
        <xdr:cNvPr id="506" name="Imagen 505">
          <a:extLst>
            <a:ext uri="{FF2B5EF4-FFF2-40B4-BE49-F238E27FC236}">
              <a16:creationId xmlns:a16="http://schemas.microsoft.com/office/drawing/2014/main" id="{B36902C4-A17E-4414-87E4-DC8BB8696D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191</xdr:row>
      <xdr:rowOff>0</xdr:rowOff>
    </xdr:from>
    <xdr:ext cx="247650" cy="414131"/>
    <xdr:pic>
      <xdr:nvPicPr>
        <xdr:cNvPr id="507" name="Imagen 506">
          <a:extLst>
            <a:ext uri="{FF2B5EF4-FFF2-40B4-BE49-F238E27FC236}">
              <a16:creationId xmlns:a16="http://schemas.microsoft.com/office/drawing/2014/main" id="{2D016462-BD1E-421C-8673-4A82BEE115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192</xdr:row>
      <xdr:rowOff>0</xdr:rowOff>
    </xdr:from>
    <xdr:ext cx="247650" cy="414131"/>
    <xdr:pic>
      <xdr:nvPicPr>
        <xdr:cNvPr id="508" name="Imagen 507">
          <a:extLst>
            <a:ext uri="{FF2B5EF4-FFF2-40B4-BE49-F238E27FC236}">
              <a16:creationId xmlns:a16="http://schemas.microsoft.com/office/drawing/2014/main" id="{793944A6-0F1B-48BE-A720-F227342678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193</xdr:row>
      <xdr:rowOff>0</xdr:rowOff>
    </xdr:from>
    <xdr:ext cx="247650" cy="414131"/>
    <xdr:pic>
      <xdr:nvPicPr>
        <xdr:cNvPr id="509" name="Imagen 508">
          <a:extLst>
            <a:ext uri="{FF2B5EF4-FFF2-40B4-BE49-F238E27FC236}">
              <a16:creationId xmlns:a16="http://schemas.microsoft.com/office/drawing/2014/main" id="{0C937F7F-2D33-46DB-8384-4ED6EC599D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194</xdr:row>
      <xdr:rowOff>0</xdr:rowOff>
    </xdr:from>
    <xdr:ext cx="247650" cy="414131"/>
    <xdr:pic>
      <xdr:nvPicPr>
        <xdr:cNvPr id="510" name="Imagen 509">
          <a:extLst>
            <a:ext uri="{FF2B5EF4-FFF2-40B4-BE49-F238E27FC236}">
              <a16:creationId xmlns:a16="http://schemas.microsoft.com/office/drawing/2014/main" id="{9FA398F6-1145-4AFA-9F9D-B7E9CE921E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195</xdr:row>
      <xdr:rowOff>0</xdr:rowOff>
    </xdr:from>
    <xdr:ext cx="247650" cy="414131"/>
    <xdr:pic>
      <xdr:nvPicPr>
        <xdr:cNvPr id="511" name="Imagen 510">
          <a:extLst>
            <a:ext uri="{FF2B5EF4-FFF2-40B4-BE49-F238E27FC236}">
              <a16:creationId xmlns:a16="http://schemas.microsoft.com/office/drawing/2014/main" id="{20A340CC-FB8F-4CB4-9B92-6E5B21FDFF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196</xdr:row>
      <xdr:rowOff>0</xdr:rowOff>
    </xdr:from>
    <xdr:ext cx="247650" cy="414131"/>
    <xdr:pic>
      <xdr:nvPicPr>
        <xdr:cNvPr id="512" name="Imagen 511">
          <a:extLst>
            <a:ext uri="{FF2B5EF4-FFF2-40B4-BE49-F238E27FC236}">
              <a16:creationId xmlns:a16="http://schemas.microsoft.com/office/drawing/2014/main" id="{716C43A8-1969-4049-82E8-CC14EA2A3F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197</xdr:row>
      <xdr:rowOff>0</xdr:rowOff>
    </xdr:from>
    <xdr:ext cx="247650" cy="414131"/>
    <xdr:pic>
      <xdr:nvPicPr>
        <xdr:cNvPr id="513" name="Imagen 512">
          <a:extLst>
            <a:ext uri="{FF2B5EF4-FFF2-40B4-BE49-F238E27FC236}">
              <a16:creationId xmlns:a16="http://schemas.microsoft.com/office/drawing/2014/main" id="{9658E527-FCA9-41F8-829D-B2B6E05C7D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198</xdr:row>
      <xdr:rowOff>0</xdr:rowOff>
    </xdr:from>
    <xdr:ext cx="247650" cy="414131"/>
    <xdr:pic>
      <xdr:nvPicPr>
        <xdr:cNvPr id="514" name="Imagen 513">
          <a:extLst>
            <a:ext uri="{FF2B5EF4-FFF2-40B4-BE49-F238E27FC236}">
              <a16:creationId xmlns:a16="http://schemas.microsoft.com/office/drawing/2014/main" id="{EB45240C-C162-4969-A91F-BAD5586551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199</xdr:row>
      <xdr:rowOff>0</xdr:rowOff>
    </xdr:from>
    <xdr:ext cx="247650" cy="414131"/>
    <xdr:pic>
      <xdr:nvPicPr>
        <xdr:cNvPr id="515" name="Imagen 514">
          <a:extLst>
            <a:ext uri="{FF2B5EF4-FFF2-40B4-BE49-F238E27FC236}">
              <a16:creationId xmlns:a16="http://schemas.microsoft.com/office/drawing/2014/main" id="{5B012930-18BC-4CCD-89E3-669BF3F59A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200</xdr:row>
      <xdr:rowOff>0</xdr:rowOff>
    </xdr:from>
    <xdr:ext cx="247650" cy="414131"/>
    <xdr:pic>
      <xdr:nvPicPr>
        <xdr:cNvPr id="516" name="Imagen 515">
          <a:extLst>
            <a:ext uri="{FF2B5EF4-FFF2-40B4-BE49-F238E27FC236}">
              <a16:creationId xmlns:a16="http://schemas.microsoft.com/office/drawing/2014/main" id="{4A3B7BDA-D981-49A8-B2C1-EE6E7D0801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201</xdr:row>
      <xdr:rowOff>0</xdr:rowOff>
    </xdr:from>
    <xdr:ext cx="247650" cy="414131"/>
    <xdr:pic>
      <xdr:nvPicPr>
        <xdr:cNvPr id="517" name="Imagen 516">
          <a:extLst>
            <a:ext uri="{FF2B5EF4-FFF2-40B4-BE49-F238E27FC236}">
              <a16:creationId xmlns:a16="http://schemas.microsoft.com/office/drawing/2014/main" id="{FABA1B7F-E975-4842-A74C-1369B3C393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202</xdr:row>
      <xdr:rowOff>0</xdr:rowOff>
    </xdr:from>
    <xdr:ext cx="247650" cy="414131"/>
    <xdr:pic>
      <xdr:nvPicPr>
        <xdr:cNvPr id="518" name="Imagen 517">
          <a:extLst>
            <a:ext uri="{FF2B5EF4-FFF2-40B4-BE49-F238E27FC236}">
              <a16:creationId xmlns:a16="http://schemas.microsoft.com/office/drawing/2014/main" id="{0EC65A69-E518-4E1B-837E-526D324DA2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203</xdr:row>
      <xdr:rowOff>0</xdr:rowOff>
    </xdr:from>
    <xdr:ext cx="247650" cy="414131"/>
    <xdr:pic>
      <xdr:nvPicPr>
        <xdr:cNvPr id="519" name="Imagen 518">
          <a:extLst>
            <a:ext uri="{FF2B5EF4-FFF2-40B4-BE49-F238E27FC236}">
              <a16:creationId xmlns:a16="http://schemas.microsoft.com/office/drawing/2014/main" id="{05FC97F6-A0B2-476A-935A-6BFD1AD944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204</xdr:row>
      <xdr:rowOff>0</xdr:rowOff>
    </xdr:from>
    <xdr:ext cx="247650" cy="414131"/>
    <xdr:pic>
      <xdr:nvPicPr>
        <xdr:cNvPr id="520" name="Imagen 519">
          <a:extLst>
            <a:ext uri="{FF2B5EF4-FFF2-40B4-BE49-F238E27FC236}">
              <a16:creationId xmlns:a16="http://schemas.microsoft.com/office/drawing/2014/main" id="{D12A63E8-7176-464E-AA7B-52E0B0A343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205</xdr:row>
      <xdr:rowOff>0</xdr:rowOff>
    </xdr:from>
    <xdr:ext cx="247650" cy="414131"/>
    <xdr:pic>
      <xdr:nvPicPr>
        <xdr:cNvPr id="521" name="Imagen 520">
          <a:extLst>
            <a:ext uri="{FF2B5EF4-FFF2-40B4-BE49-F238E27FC236}">
              <a16:creationId xmlns:a16="http://schemas.microsoft.com/office/drawing/2014/main" id="{21333B60-3B65-422B-9DF1-3D42C2A042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206</xdr:row>
      <xdr:rowOff>0</xdr:rowOff>
    </xdr:from>
    <xdr:ext cx="247650" cy="414131"/>
    <xdr:pic>
      <xdr:nvPicPr>
        <xdr:cNvPr id="522" name="Imagen 521">
          <a:extLst>
            <a:ext uri="{FF2B5EF4-FFF2-40B4-BE49-F238E27FC236}">
              <a16:creationId xmlns:a16="http://schemas.microsoft.com/office/drawing/2014/main" id="{B9B2F971-3AF5-427B-ACFE-EF27183473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207</xdr:row>
      <xdr:rowOff>0</xdr:rowOff>
    </xdr:from>
    <xdr:ext cx="247650" cy="414131"/>
    <xdr:pic>
      <xdr:nvPicPr>
        <xdr:cNvPr id="523" name="Imagen 522">
          <a:extLst>
            <a:ext uri="{FF2B5EF4-FFF2-40B4-BE49-F238E27FC236}">
              <a16:creationId xmlns:a16="http://schemas.microsoft.com/office/drawing/2014/main" id="{2C80E121-9680-4ECE-9D00-3CD684AB1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208</xdr:row>
      <xdr:rowOff>0</xdr:rowOff>
    </xdr:from>
    <xdr:ext cx="247650" cy="414131"/>
    <xdr:pic>
      <xdr:nvPicPr>
        <xdr:cNvPr id="524" name="Imagen 523">
          <a:extLst>
            <a:ext uri="{FF2B5EF4-FFF2-40B4-BE49-F238E27FC236}">
              <a16:creationId xmlns:a16="http://schemas.microsoft.com/office/drawing/2014/main" id="{6A6454F0-9048-4C70-A941-C8DCE77FB7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209</xdr:row>
      <xdr:rowOff>0</xdr:rowOff>
    </xdr:from>
    <xdr:ext cx="247650" cy="414131"/>
    <xdr:pic>
      <xdr:nvPicPr>
        <xdr:cNvPr id="525" name="Imagen 524">
          <a:extLst>
            <a:ext uri="{FF2B5EF4-FFF2-40B4-BE49-F238E27FC236}">
              <a16:creationId xmlns:a16="http://schemas.microsoft.com/office/drawing/2014/main" id="{0970AA40-A9AA-4FA4-B1D1-32D302EB76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210</xdr:row>
      <xdr:rowOff>0</xdr:rowOff>
    </xdr:from>
    <xdr:ext cx="247650" cy="414131"/>
    <xdr:pic>
      <xdr:nvPicPr>
        <xdr:cNvPr id="526" name="Imagen 525">
          <a:extLst>
            <a:ext uri="{FF2B5EF4-FFF2-40B4-BE49-F238E27FC236}">
              <a16:creationId xmlns:a16="http://schemas.microsoft.com/office/drawing/2014/main" id="{698E895F-8C12-4A9C-BFA0-7164CB9F4D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211</xdr:row>
      <xdr:rowOff>0</xdr:rowOff>
    </xdr:from>
    <xdr:ext cx="247650" cy="414131"/>
    <xdr:pic>
      <xdr:nvPicPr>
        <xdr:cNvPr id="527" name="Imagen 526">
          <a:extLst>
            <a:ext uri="{FF2B5EF4-FFF2-40B4-BE49-F238E27FC236}">
              <a16:creationId xmlns:a16="http://schemas.microsoft.com/office/drawing/2014/main" id="{C76664E6-A32C-4F06-B6F1-0114638A0D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212</xdr:row>
      <xdr:rowOff>0</xdr:rowOff>
    </xdr:from>
    <xdr:ext cx="247650" cy="414131"/>
    <xdr:pic>
      <xdr:nvPicPr>
        <xdr:cNvPr id="528" name="Imagen 527">
          <a:extLst>
            <a:ext uri="{FF2B5EF4-FFF2-40B4-BE49-F238E27FC236}">
              <a16:creationId xmlns:a16="http://schemas.microsoft.com/office/drawing/2014/main" id="{EF6D9505-782B-4DD2-8528-238693F2F6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213</xdr:row>
      <xdr:rowOff>0</xdr:rowOff>
    </xdr:from>
    <xdr:ext cx="247650" cy="414131"/>
    <xdr:pic>
      <xdr:nvPicPr>
        <xdr:cNvPr id="529" name="Imagen 528">
          <a:extLst>
            <a:ext uri="{FF2B5EF4-FFF2-40B4-BE49-F238E27FC236}">
              <a16:creationId xmlns:a16="http://schemas.microsoft.com/office/drawing/2014/main" id="{D5E45575-5622-4C2E-A90A-F7C4BAAE0B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214</xdr:row>
      <xdr:rowOff>0</xdr:rowOff>
    </xdr:from>
    <xdr:ext cx="247650" cy="414131"/>
    <xdr:pic>
      <xdr:nvPicPr>
        <xdr:cNvPr id="530" name="Imagen 529">
          <a:extLst>
            <a:ext uri="{FF2B5EF4-FFF2-40B4-BE49-F238E27FC236}">
              <a16:creationId xmlns:a16="http://schemas.microsoft.com/office/drawing/2014/main" id="{22B33403-470B-4709-88BC-A7AD4058D6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215</xdr:row>
      <xdr:rowOff>0</xdr:rowOff>
    </xdr:from>
    <xdr:ext cx="247650" cy="414131"/>
    <xdr:pic>
      <xdr:nvPicPr>
        <xdr:cNvPr id="531" name="Imagen 530">
          <a:extLst>
            <a:ext uri="{FF2B5EF4-FFF2-40B4-BE49-F238E27FC236}">
              <a16:creationId xmlns:a16="http://schemas.microsoft.com/office/drawing/2014/main" id="{676AFF48-9254-4297-A54F-512235D95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216</xdr:row>
      <xdr:rowOff>0</xdr:rowOff>
    </xdr:from>
    <xdr:ext cx="247650" cy="414131"/>
    <xdr:pic>
      <xdr:nvPicPr>
        <xdr:cNvPr id="532" name="Imagen 531">
          <a:extLst>
            <a:ext uri="{FF2B5EF4-FFF2-40B4-BE49-F238E27FC236}">
              <a16:creationId xmlns:a16="http://schemas.microsoft.com/office/drawing/2014/main" id="{DB82F5BF-7867-4D7D-8C9A-7A2A8AECE0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217</xdr:row>
      <xdr:rowOff>0</xdr:rowOff>
    </xdr:from>
    <xdr:ext cx="247650" cy="414131"/>
    <xdr:pic>
      <xdr:nvPicPr>
        <xdr:cNvPr id="533" name="Imagen 532">
          <a:extLst>
            <a:ext uri="{FF2B5EF4-FFF2-40B4-BE49-F238E27FC236}">
              <a16:creationId xmlns:a16="http://schemas.microsoft.com/office/drawing/2014/main" id="{B51FDB1F-DB46-4CDC-A46B-7ACD0CAC07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218</xdr:row>
      <xdr:rowOff>0</xdr:rowOff>
    </xdr:from>
    <xdr:ext cx="247650" cy="414131"/>
    <xdr:pic>
      <xdr:nvPicPr>
        <xdr:cNvPr id="534" name="Imagen 533">
          <a:extLst>
            <a:ext uri="{FF2B5EF4-FFF2-40B4-BE49-F238E27FC236}">
              <a16:creationId xmlns:a16="http://schemas.microsoft.com/office/drawing/2014/main" id="{D01DC308-B912-4CD7-BF11-07DEE2999D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219</xdr:row>
      <xdr:rowOff>0</xdr:rowOff>
    </xdr:from>
    <xdr:ext cx="247650" cy="414131"/>
    <xdr:pic>
      <xdr:nvPicPr>
        <xdr:cNvPr id="535" name="Imagen 534">
          <a:extLst>
            <a:ext uri="{FF2B5EF4-FFF2-40B4-BE49-F238E27FC236}">
              <a16:creationId xmlns:a16="http://schemas.microsoft.com/office/drawing/2014/main" id="{21B98FFA-F630-4106-BCCC-2FC7E80545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220</xdr:row>
      <xdr:rowOff>0</xdr:rowOff>
    </xdr:from>
    <xdr:ext cx="247650" cy="414131"/>
    <xdr:pic>
      <xdr:nvPicPr>
        <xdr:cNvPr id="536" name="Imagen 535">
          <a:extLst>
            <a:ext uri="{FF2B5EF4-FFF2-40B4-BE49-F238E27FC236}">
              <a16:creationId xmlns:a16="http://schemas.microsoft.com/office/drawing/2014/main" id="{7AA9FF6E-77F1-4B6F-A518-4D62D858FF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221</xdr:row>
      <xdr:rowOff>0</xdr:rowOff>
    </xdr:from>
    <xdr:ext cx="247650" cy="414131"/>
    <xdr:pic>
      <xdr:nvPicPr>
        <xdr:cNvPr id="537" name="Imagen 536">
          <a:extLst>
            <a:ext uri="{FF2B5EF4-FFF2-40B4-BE49-F238E27FC236}">
              <a16:creationId xmlns:a16="http://schemas.microsoft.com/office/drawing/2014/main" id="{E20ACA21-1807-4033-A613-C95A98851B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222</xdr:row>
      <xdr:rowOff>0</xdr:rowOff>
    </xdr:from>
    <xdr:ext cx="247650" cy="414131"/>
    <xdr:pic>
      <xdr:nvPicPr>
        <xdr:cNvPr id="538" name="Imagen 537">
          <a:extLst>
            <a:ext uri="{FF2B5EF4-FFF2-40B4-BE49-F238E27FC236}">
              <a16:creationId xmlns:a16="http://schemas.microsoft.com/office/drawing/2014/main" id="{F55684A1-CBD6-410E-A9FE-7E570F9F6F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223</xdr:row>
      <xdr:rowOff>0</xdr:rowOff>
    </xdr:from>
    <xdr:ext cx="247650" cy="414131"/>
    <xdr:pic>
      <xdr:nvPicPr>
        <xdr:cNvPr id="539" name="Imagen 538">
          <a:extLst>
            <a:ext uri="{FF2B5EF4-FFF2-40B4-BE49-F238E27FC236}">
              <a16:creationId xmlns:a16="http://schemas.microsoft.com/office/drawing/2014/main" id="{2C4FFE0D-386F-40F4-B0E2-3951C98BC8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224</xdr:row>
      <xdr:rowOff>0</xdr:rowOff>
    </xdr:from>
    <xdr:ext cx="247650" cy="414131"/>
    <xdr:pic>
      <xdr:nvPicPr>
        <xdr:cNvPr id="540" name="Imagen 539">
          <a:extLst>
            <a:ext uri="{FF2B5EF4-FFF2-40B4-BE49-F238E27FC236}">
              <a16:creationId xmlns:a16="http://schemas.microsoft.com/office/drawing/2014/main" id="{CDA6FF77-92E9-4CFE-BC1F-46A9BF4EE8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225</xdr:row>
      <xdr:rowOff>0</xdr:rowOff>
    </xdr:from>
    <xdr:ext cx="247650" cy="414131"/>
    <xdr:pic>
      <xdr:nvPicPr>
        <xdr:cNvPr id="541" name="Imagen 540">
          <a:extLst>
            <a:ext uri="{FF2B5EF4-FFF2-40B4-BE49-F238E27FC236}">
              <a16:creationId xmlns:a16="http://schemas.microsoft.com/office/drawing/2014/main" id="{14B3DA00-63E9-4E2C-9FC5-82833F9D15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226</xdr:row>
      <xdr:rowOff>0</xdr:rowOff>
    </xdr:from>
    <xdr:ext cx="247650" cy="414131"/>
    <xdr:pic>
      <xdr:nvPicPr>
        <xdr:cNvPr id="542" name="Imagen 541">
          <a:extLst>
            <a:ext uri="{FF2B5EF4-FFF2-40B4-BE49-F238E27FC236}">
              <a16:creationId xmlns:a16="http://schemas.microsoft.com/office/drawing/2014/main" id="{A2BB2868-A379-4994-BFB0-7B90E1ACC5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227</xdr:row>
      <xdr:rowOff>0</xdr:rowOff>
    </xdr:from>
    <xdr:ext cx="247650" cy="414131"/>
    <xdr:pic>
      <xdr:nvPicPr>
        <xdr:cNvPr id="543" name="Imagen 542">
          <a:extLst>
            <a:ext uri="{FF2B5EF4-FFF2-40B4-BE49-F238E27FC236}">
              <a16:creationId xmlns:a16="http://schemas.microsoft.com/office/drawing/2014/main" id="{2F88E9DC-BFD0-4A4B-B6FB-FC938616E5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228</xdr:row>
      <xdr:rowOff>0</xdr:rowOff>
    </xdr:from>
    <xdr:ext cx="247650" cy="414131"/>
    <xdr:pic>
      <xdr:nvPicPr>
        <xdr:cNvPr id="544" name="Imagen 543">
          <a:extLst>
            <a:ext uri="{FF2B5EF4-FFF2-40B4-BE49-F238E27FC236}">
              <a16:creationId xmlns:a16="http://schemas.microsoft.com/office/drawing/2014/main" id="{47915CA4-1953-4050-84F0-AAD370DBAE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229</xdr:row>
      <xdr:rowOff>0</xdr:rowOff>
    </xdr:from>
    <xdr:ext cx="247650" cy="414131"/>
    <xdr:pic>
      <xdr:nvPicPr>
        <xdr:cNvPr id="545" name="Imagen 544">
          <a:extLst>
            <a:ext uri="{FF2B5EF4-FFF2-40B4-BE49-F238E27FC236}">
              <a16:creationId xmlns:a16="http://schemas.microsoft.com/office/drawing/2014/main" id="{3EE3741A-1C0D-452F-8363-E2A1C2AC9D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230</xdr:row>
      <xdr:rowOff>0</xdr:rowOff>
    </xdr:from>
    <xdr:ext cx="247650" cy="414131"/>
    <xdr:pic>
      <xdr:nvPicPr>
        <xdr:cNvPr id="546" name="Imagen 545">
          <a:extLst>
            <a:ext uri="{FF2B5EF4-FFF2-40B4-BE49-F238E27FC236}">
              <a16:creationId xmlns:a16="http://schemas.microsoft.com/office/drawing/2014/main" id="{930DE8A1-DED7-4221-A0DF-BB7AF4E557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231</xdr:row>
      <xdr:rowOff>0</xdr:rowOff>
    </xdr:from>
    <xdr:ext cx="247650" cy="414131"/>
    <xdr:pic>
      <xdr:nvPicPr>
        <xdr:cNvPr id="547" name="Imagen 546">
          <a:extLst>
            <a:ext uri="{FF2B5EF4-FFF2-40B4-BE49-F238E27FC236}">
              <a16:creationId xmlns:a16="http://schemas.microsoft.com/office/drawing/2014/main" id="{246B06D1-FE01-4AA4-A6FB-5EA94A3DD6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232</xdr:row>
      <xdr:rowOff>0</xdr:rowOff>
    </xdr:from>
    <xdr:ext cx="247650" cy="414131"/>
    <xdr:pic>
      <xdr:nvPicPr>
        <xdr:cNvPr id="548" name="Imagen 547">
          <a:extLst>
            <a:ext uri="{FF2B5EF4-FFF2-40B4-BE49-F238E27FC236}">
              <a16:creationId xmlns:a16="http://schemas.microsoft.com/office/drawing/2014/main" id="{703D7545-CA4B-4CA1-B7A3-DE40AF06C9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233</xdr:row>
      <xdr:rowOff>0</xdr:rowOff>
    </xdr:from>
    <xdr:ext cx="247650" cy="414131"/>
    <xdr:pic>
      <xdr:nvPicPr>
        <xdr:cNvPr id="549" name="Imagen 548">
          <a:extLst>
            <a:ext uri="{FF2B5EF4-FFF2-40B4-BE49-F238E27FC236}">
              <a16:creationId xmlns:a16="http://schemas.microsoft.com/office/drawing/2014/main" id="{C8102D13-C56D-4F61-9C2D-BD18E20CE6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234</xdr:row>
      <xdr:rowOff>0</xdr:rowOff>
    </xdr:from>
    <xdr:ext cx="247650" cy="414131"/>
    <xdr:pic>
      <xdr:nvPicPr>
        <xdr:cNvPr id="550" name="Imagen 549">
          <a:extLst>
            <a:ext uri="{FF2B5EF4-FFF2-40B4-BE49-F238E27FC236}">
              <a16:creationId xmlns:a16="http://schemas.microsoft.com/office/drawing/2014/main" id="{A30A16F5-00B8-46DA-9CFB-A2525513B7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235</xdr:row>
      <xdr:rowOff>0</xdr:rowOff>
    </xdr:from>
    <xdr:ext cx="247650" cy="414131"/>
    <xdr:pic>
      <xdr:nvPicPr>
        <xdr:cNvPr id="551" name="Imagen 550">
          <a:extLst>
            <a:ext uri="{FF2B5EF4-FFF2-40B4-BE49-F238E27FC236}">
              <a16:creationId xmlns:a16="http://schemas.microsoft.com/office/drawing/2014/main" id="{E7142F5E-0CD8-4F02-8A6C-7BE13EA96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236</xdr:row>
      <xdr:rowOff>0</xdr:rowOff>
    </xdr:from>
    <xdr:ext cx="247650" cy="414131"/>
    <xdr:pic>
      <xdr:nvPicPr>
        <xdr:cNvPr id="552" name="Imagen 551">
          <a:extLst>
            <a:ext uri="{FF2B5EF4-FFF2-40B4-BE49-F238E27FC236}">
              <a16:creationId xmlns:a16="http://schemas.microsoft.com/office/drawing/2014/main" id="{30146140-F512-409E-84BA-D4A5CC3815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237</xdr:row>
      <xdr:rowOff>0</xdr:rowOff>
    </xdr:from>
    <xdr:ext cx="247650" cy="414131"/>
    <xdr:pic>
      <xdr:nvPicPr>
        <xdr:cNvPr id="553" name="Imagen 552">
          <a:extLst>
            <a:ext uri="{FF2B5EF4-FFF2-40B4-BE49-F238E27FC236}">
              <a16:creationId xmlns:a16="http://schemas.microsoft.com/office/drawing/2014/main" id="{DF5ED224-A6B1-444D-825C-F6CE25BD6E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238</xdr:row>
      <xdr:rowOff>0</xdr:rowOff>
    </xdr:from>
    <xdr:ext cx="247650" cy="414131"/>
    <xdr:pic>
      <xdr:nvPicPr>
        <xdr:cNvPr id="554" name="Imagen 553">
          <a:extLst>
            <a:ext uri="{FF2B5EF4-FFF2-40B4-BE49-F238E27FC236}">
              <a16:creationId xmlns:a16="http://schemas.microsoft.com/office/drawing/2014/main" id="{88AE1C4A-77F0-4779-BA37-4E3A8E37D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239</xdr:row>
      <xdr:rowOff>0</xdr:rowOff>
    </xdr:from>
    <xdr:ext cx="247650" cy="414131"/>
    <xdr:pic>
      <xdr:nvPicPr>
        <xdr:cNvPr id="555" name="Imagen 554">
          <a:extLst>
            <a:ext uri="{FF2B5EF4-FFF2-40B4-BE49-F238E27FC236}">
              <a16:creationId xmlns:a16="http://schemas.microsoft.com/office/drawing/2014/main" id="{17D69DFF-4992-411A-A747-3998D3B54B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240</xdr:row>
      <xdr:rowOff>0</xdr:rowOff>
    </xdr:from>
    <xdr:ext cx="247650" cy="414131"/>
    <xdr:pic>
      <xdr:nvPicPr>
        <xdr:cNvPr id="556" name="Imagen 555">
          <a:extLst>
            <a:ext uri="{FF2B5EF4-FFF2-40B4-BE49-F238E27FC236}">
              <a16:creationId xmlns:a16="http://schemas.microsoft.com/office/drawing/2014/main" id="{0692C117-3392-4C8A-A695-A510D93AFD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241</xdr:row>
      <xdr:rowOff>0</xdr:rowOff>
    </xdr:from>
    <xdr:ext cx="247650" cy="414131"/>
    <xdr:pic>
      <xdr:nvPicPr>
        <xdr:cNvPr id="557" name="Imagen 556">
          <a:extLst>
            <a:ext uri="{FF2B5EF4-FFF2-40B4-BE49-F238E27FC236}">
              <a16:creationId xmlns:a16="http://schemas.microsoft.com/office/drawing/2014/main" id="{3355A4F1-9C25-49C8-A161-F1803A4441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242</xdr:row>
      <xdr:rowOff>0</xdr:rowOff>
    </xdr:from>
    <xdr:ext cx="247650" cy="414131"/>
    <xdr:pic>
      <xdr:nvPicPr>
        <xdr:cNvPr id="558" name="Imagen 557">
          <a:extLst>
            <a:ext uri="{FF2B5EF4-FFF2-40B4-BE49-F238E27FC236}">
              <a16:creationId xmlns:a16="http://schemas.microsoft.com/office/drawing/2014/main" id="{4839ADD6-6CF3-4CA2-BE56-E8BB7560E2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243</xdr:row>
      <xdr:rowOff>0</xdr:rowOff>
    </xdr:from>
    <xdr:ext cx="247650" cy="414131"/>
    <xdr:pic>
      <xdr:nvPicPr>
        <xdr:cNvPr id="559" name="Imagen 558">
          <a:extLst>
            <a:ext uri="{FF2B5EF4-FFF2-40B4-BE49-F238E27FC236}">
              <a16:creationId xmlns:a16="http://schemas.microsoft.com/office/drawing/2014/main" id="{5593B491-D5A1-43DE-94D7-6C300D9FD2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244</xdr:row>
      <xdr:rowOff>0</xdr:rowOff>
    </xdr:from>
    <xdr:ext cx="247650" cy="414131"/>
    <xdr:pic>
      <xdr:nvPicPr>
        <xdr:cNvPr id="560" name="Imagen 559">
          <a:extLst>
            <a:ext uri="{FF2B5EF4-FFF2-40B4-BE49-F238E27FC236}">
              <a16:creationId xmlns:a16="http://schemas.microsoft.com/office/drawing/2014/main" id="{5B800E87-2503-4ABE-8D9F-235756AA5E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245</xdr:row>
      <xdr:rowOff>0</xdr:rowOff>
    </xdr:from>
    <xdr:ext cx="247650" cy="414131"/>
    <xdr:pic>
      <xdr:nvPicPr>
        <xdr:cNvPr id="561" name="Imagen 560">
          <a:extLst>
            <a:ext uri="{FF2B5EF4-FFF2-40B4-BE49-F238E27FC236}">
              <a16:creationId xmlns:a16="http://schemas.microsoft.com/office/drawing/2014/main" id="{49D8DCBA-0A44-4A74-98AD-A4DE3753E3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246</xdr:row>
      <xdr:rowOff>0</xdr:rowOff>
    </xdr:from>
    <xdr:ext cx="247650" cy="414131"/>
    <xdr:pic>
      <xdr:nvPicPr>
        <xdr:cNvPr id="562" name="Imagen 561">
          <a:extLst>
            <a:ext uri="{FF2B5EF4-FFF2-40B4-BE49-F238E27FC236}">
              <a16:creationId xmlns:a16="http://schemas.microsoft.com/office/drawing/2014/main" id="{2FDF87E1-2CDD-4024-A5FF-DA54136141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247</xdr:row>
      <xdr:rowOff>0</xdr:rowOff>
    </xdr:from>
    <xdr:ext cx="247650" cy="414131"/>
    <xdr:pic>
      <xdr:nvPicPr>
        <xdr:cNvPr id="563" name="Imagen 562">
          <a:extLst>
            <a:ext uri="{FF2B5EF4-FFF2-40B4-BE49-F238E27FC236}">
              <a16:creationId xmlns:a16="http://schemas.microsoft.com/office/drawing/2014/main" id="{CB663B90-064A-4778-BD13-659053D6C7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248</xdr:row>
      <xdr:rowOff>0</xdr:rowOff>
    </xdr:from>
    <xdr:ext cx="247650" cy="414131"/>
    <xdr:pic>
      <xdr:nvPicPr>
        <xdr:cNvPr id="564" name="Imagen 563">
          <a:extLst>
            <a:ext uri="{FF2B5EF4-FFF2-40B4-BE49-F238E27FC236}">
              <a16:creationId xmlns:a16="http://schemas.microsoft.com/office/drawing/2014/main" id="{378D97EB-C75B-45F5-8CD6-25EE01E459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249</xdr:row>
      <xdr:rowOff>0</xdr:rowOff>
    </xdr:from>
    <xdr:ext cx="247650" cy="414131"/>
    <xdr:pic>
      <xdr:nvPicPr>
        <xdr:cNvPr id="565" name="Imagen 564">
          <a:extLst>
            <a:ext uri="{FF2B5EF4-FFF2-40B4-BE49-F238E27FC236}">
              <a16:creationId xmlns:a16="http://schemas.microsoft.com/office/drawing/2014/main" id="{1DDA6F72-53BB-4500-8EB0-FBBFBE51FC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250</xdr:row>
      <xdr:rowOff>0</xdr:rowOff>
    </xdr:from>
    <xdr:ext cx="247650" cy="414131"/>
    <xdr:pic>
      <xdr:nvPicPr>
        <xdr:cNvPr id="566" name="Imagen 565">
          <a:extLst>
            <a:ext uri="{FF2B5EF4-FFF2-40B4-BE49-F238E27FC236}">
              <a16:creationId xmlns:a16="http://schemas.microsoft.com/office/drawing/2014/main" id="{CC5BCB4A-00BD-4669-94A6-9046555D8B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251</xdr:row>
      <xdr:rowOff>0</xdr:rowOff>
    </xdr:from>
    <xdr:ext cx="247650" cy="414131"/>
    <xdr:pic>
      <xdr:nvPicPr>
        <xdr:cNvPr id="567" name="Imagen 566">
          <a:extLst>
            <a:ext uri="{FF2B5EF4-FFF2-40B4-BE49-F238E27FC236}">
              <a16:creationId xmlns:a16="http://schemas.microsoft.com/office/drawing/2014/main" id="{45583D1A-812E-41C1-AA9C-A7811D7418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252</xdr:row>
      <xdr:rowOff>0</xdr:rowOff>
    </xdr:from>
    <xdr:ext cx="247650" cy="414131"/>
    <xdr:pic>
      <xdr:nvPicPr>
        <xdr:cNvPr id="568" name="Imagen 567">
          <a:extLst>
            <a:ext uri="{FF2B5EF4-FFF2-40B4-BE49-F238E27FC236}">
              <a16:creationId xmlns:a16="http://schemas.microsoft.com/office/drawing/2014/main" id="{4D38C3E3-DC84-47A4-8FF1-9D27B5AA5B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253</xdr:row>
      <xdr:rowOff>0</xdr:rowOff>
    </xdr:from>
    <xdr:ext cx="247650" cy="414131"/>
    <xdr:pic>
      <xdr:nvPicPr>
        <xdr:cNvPr id="569" name="Imagen 568">
          <a:extLst>
            <a:ext uri="{FF2B5EF4-FFF2-40B4-BE49-F238E27FC236}">
              <a16:creationId xmlns:a16="http://schemas.microsoft.com/office/drawing/2014/main" id="{912F8840-D43C-4BE8-ABB1-99705927F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254</xdr:row>
      <xdr:rowOff>0</xdr:rowOff>
    </xdr:from>
    <xdr:ext cx="247650" cy="414131"/>
    <xdr:pic>
      <xdr:nvPicPr>
        <xdr:cNvPr id="570" name="Imagen 569">
          <a:extLst>
            <a:ext uri="{FF2B5EF4-FFF2-40B4-BE49-F238E27FC236}">
              <a16:creationId xmlns:a16="http://schemas.microsoft.com/office/drawing/2014/main" id="{7355396E-9453-40CC-8F1D-6BFC185B61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255</xdr:row>
      <xdr:rowOff>0</xdr:rowOff>
    </xdr:from>
    <xdr:ext cx="247650" cy="414131"/>
    <xdr:pic>
      <xdr:nvPicPr>
        <xdr:cNvPr id="571" name="Imagen 570">
          <a:extLst>
            <a:ext uri="{FF2B5EF4-FFF2-40B4-BE49-F238E27FC236}">
              <a16:creationId xmlns:a16="http://schemas.microsoft.com/office/drawing/2014/main" id="{4D5D141D-2A4E-4DC1-9D86-946C154B09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256</xdr:row>
      <xdr:rowOff>0</xdr:rowOff>
    </xdr:from>
    <xdr:ext cx="247650" cy="414131"/>
    <xdr:pic>
      <xdr:nvPicPr>
        <xdr:cNvPr id="572" name="Imagen 571">
          <a:extLst>
            <a:ext uri="{FF2B5EF4-FFF2-40B4-BE49-F238E27FC236}">
              <a16:creationId xmlns:a16="http://schemas.microsoft.com/office/drawing/2014/main" id="{1FD17C47-7658-4694-ABC1-F97A0FB0BC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257</xdr:row>
      <xdr:rowOff>0</xdr:rowOff>
    </xdr:from>
    <xdr:ext cx="247650" cy="414131"/>
    <xdr:pic>
      <xdr:nvPicPr>
        <xdr:cNvPr id="573" name="Imagen 572">
          <a:extLst>
            <a:ext uri="{FF2B5EF4-FFF2-40B4-BE49-F238E27FC236}">
              <a16:creationId xmlns:a16="http://schemas.microsoft.com/office/drawing/2014/main" id="{20945E75-46ED-40D3-9556-492C2C9D5B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258</xdr:row>
      <xdr:rowOff>0</xdr:rowOff>
    </xdr:from>
    <xdr:ext cx="247650" cy="414131"/>
    <xdr:pic>
      <xdr:nvPicPr>
        <xdr:cNvPr id="574" name="Imagen 573">
          <a:extLst>
            <a:ext uri="{FF2B5EF4-FFF2-40B4-BE49-F238E27FC236}">
              <a16:creationId xmlns:a16="http://schemas.microsoft.com/office/drawing/2014/main" id="{A016E957-4035-4935-9639-03645410CC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259</xdr:row>
      <xdr:rowOff>0</xdr:rowOff>
    </xdr:from>
    <xdr:ext cx="247650" cy="414131"/>
    <xdr:pic>
      <xdr:nvPicPr>
        <xdr:cNvPr id="575" name="Imagen 574">
          <a:extLst>
            <a:ext uri="{FF2B5EF4-FFF2-40B4-BE49-F238E27FC236}">
              <a16:creationId xmlns:a16="http://schemas.microsoft.com/office/drawing/2014/main" id="{85D14D52-4939-44AC-93D5-3EC06FD23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260</xdr:row>
      <xdr:rowOff>0</xdr:rowOff>
    </xdr:from>
    <xdr:ext cx="247650" cy="414131"/>
    <xdr:pic>
      <xdr:nvPicPr>
        <xdr:cNvPr id="576" name="Imagen 575">
          <a:extLst>
            <a:ext uri="{FF2B5EF4-FFF2-40B4-BE49-F238E27FC236}">
              <a16:creationId xmlns:a16="http://schemas.microsoft.com/office/drawing/2014/main" id="{6A43EBF8-13BA-4B3F-BF17-DE8B47E1A3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261</xdr:row>
      <xdr:rowOff>0</xdr:rowOff>
    </xdr:from>
    <xdr:ext cx="247650" cy="414131"/>
    <xdr:pic>
      <xdr:nvPicPr>
        <xdr:cNvPr id="577" name="Imagen 576">
          <a:extLst>
            <a:ext uri="{FF2B5EF4-FFF2-40B4-BE49-F238E27FC236}">
              <a16:creationId xmlns:a16="http://schemas.microsoft.com/office/drawing/2014/main" id="{EC03554D-B83D-41F4-8924-DE962DB792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262</xdr:row>
      <xdr:rowOff>0</xdr:rowOff>
    </xdr:from>
    <xdr:ext cx="247650" cy="414131"/>
    <xdr:pic>
      <xdr:nvPicPr>
        <xdr:cNvPr id="578" name="Imagen 577">
          <a:extLst>
            <a:ext uri="{FF2B5EF4-FFF2-40B4-BE49-F238E27FC236}">
              <a16:creationId xmlns:a16="http://schemas.microsoft.com/office/drawing/2014/main" id="{7C5061C9-9D1D-4E35-9E8E-94A6ACB4F4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263</xdr:row>
      <xdr:rowOff>0</xdr:rowOff>
    </xdr:from>
    <xdr:ext cx="247650" cy="414131"/>
    <xdr:pic>
      <xdr:nvPicPr>
        <xdr:cNvPr id="579" name="Imagen 578">
          <a:extLst>
            <a:ext uri="{FF2B5EF4-FFF2-40B4-BE49-F238E27FC236}">
              <a16:creationId xmlns:a16="http://schemas.microsoft.com/office/drawing/2014/main" id="{9A5488F5-C196-4FC8-8899-56C3298425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264</xdr:row>
      <xdr:rowOff>0</xdr:rowOff>
    </xdr:from>
    <xdr:ext cx="247650" cy="414131"/>
    <xdr:pic>
      <xdr:nvPicPr>
        <xdr:cNvPr id="580" name="Imagen 579">
          <a:extLst>
            <a:ext uri="{FF2B5EF4-FFF2-40B4-BE49-F238E27FC236}">
              <a16:creationId xmlns:a16="http://schemas.microsoft.com/office/drawing/2014/main" id="{7838E5A6-49BE-4730-A332-F8A751256D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265</xdr:row>
      <xdr:rowOff>0</xdr:rowOff>
    </xdr:from>
    <xdr:ext cx="247650" cy="414131"/>
    <xdr:pic>
      <xdr:nvPicPr>
        <xdr:cNvPr id="581" name="Imagen 580">
          <a:extLst>
            <a:ext uri="{FF2B5EF4-FFF2-40B4-BE49-F238E27FC236}">
              <a16:creationId xmlns:a16="http://schemas.microsoft.com/office/drawing/2014/main" id="{18216F15-6219-44C8-916C-12F533ABF0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266</xdr:row>
      <xdr:rowOff>0</xdr:rowOff>
    </xdr:from>
    <xdr:ext cx="247650" cy="414131"/>
    <xdr:pic>
      <xdr:nvPicPr>
        <xdr:cNvPr id="582" name="Imagen 581">
          <a:extLst>
            <a:ext uri="{FF2B5EF4-FFF2-40B4-BE49-F238E27FC236}">
              <a16:creationId xmlns:a16="http://schemas.microsoft.com/office/drawing/2014/main" id="{C8BF39F9-C2FC-49D4-B8F3-A58FFDF4F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267</xdr:row>
      <xdr:rowOff>0</xdr:rowOff>
    </xdr:from>
    <xdr:ext cx="247650" cy="414131"/>
    <xdr:pic>
      <xdr:nvPicPr>
        <xdr:cNvPr id="583" name="Imagen 582">
          <a:extLst>
            <a:ext uri="{FF2B5EF4-FFF2-40B4-BE49-F238E27FC236}">
              <a16:creationId xmlns:a16="http://schemas.microsoft.com/office/drawing/2014/main" id="{A8D28C67-DAD6-4A48-9DB9-897D367823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268</xdr:row>
      <xdr:rowOff>0</xdr:rowOff>
    </xdr:from>
    <xdr:ext cx="247650" cy="414131"/>
    <xdr:pic>
      <xdr:nvPicPr>
        <xdr:cNvPr id="584" name="Imagen 583">
          <a:extLst>
            <a:ext uri="{FF2B5EF4-FFF2-40B4-BE49-F238E27FC236}">
              <a16:creationId xmlns:a16="http://schemas.microsoft.com/office/drawing/2014/main" id="{38B8B972-D69D-4049-9639-FE328A0858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269</xdr:row>
      <xdr:rowOff>0</xdr:rowOff>
    </xdr:from>
    <xdr:ext cx="247650" cy="414131"/>
    <xdr:pic>
      <xdr:nvPicPr>
        <xdr:cNvPr id="585" name="Imagen 584">
          <a:extLst>
            <a:ext uri="{FF2B5EF4-FFF2-40B4-BE49-F238E27FC236}">
              <a16:creationId xmlns:a16="http://schemas.microsoft.com/office/drawing/2014/main" id="{E9853BB6-9A93-4B4E-9392-92E11EF55B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270</xdr:row>
      <xdr:rowOff>0</xdr:rowOff>
    </xdr:from>
    <xdr:ext cx="247650" cy="414131"/>
    <xdr:pic>
      <xdr:nvPicPr>
        <xdr:cNvPr id="586" name="Imagen 585">
          <a:extLst>
            <a:ext uri="{FF2B5EF4-FFF2-40B4-BE49-F238E27FC236}">
              <a16:creationId xmlns:a16="http://schemas.microsoft.com/office/drawing/2014/main" id="{A32373A1-BF2C-4362-B4FA-0993333662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271</xdr:row>
      <xdr:rowOff>0</xdr:rowOff>
    </xdr:from>
    <xdr:ext cx="247650" cy="414131"/>
    <xdr:pic>
      <xdr:nvPicPr>
        <xdr:cNvPr id="587" name="Imagen 586">
          <a:extLst>
            <a:ext uri="{FF2B5EF4-FFF2-40B4-BE49-F238E27FC236}">
              <a16:creationId xmlns:a16="http://schemas.microsoft.com/office/drawing/2014/main" id="{0FEFF9BA-D290-4B1F-B89E-A92FEDAC3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272</xdr:row>
      <xdr:rowOff>0</xdr:rowOff>
    </xdr:from>
    <xdr:ext cx="247650" cy="414131"/>
    <xdr:pic>
      <xdr:nvPicPr>
        <xdr:cNvPr id="588" name="Imagen 587">
          <a:extLst>
            <a:ext uri="{FF2B5EF4-FFF2-40B4-BE49-F238E27FC236}">
              <a16:creationId xmlns:a16="http://schemas.microsoft.com/office/drawing/2014/main" id="{9F284E11-DE09-4F17-AF86-6EB36D9F1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273</xdr:row>
      <xdr:rowOff>0</xdr:rowOff>
    </xdr:from>
    <xdr:ext cx="247650" cy="414131"/>
    <xdr:pic>
      <xdr:nvPicPr>
        <xdr:cNvPr id="589" name="Imagen 588">
          <a:extLst>
            <a:ext uri="{FF2B5EF4-FFF2-40B4-BE49-F238E27FC236}">
              <a16:creationId xmlns:a16="http://schemas.microsoft.com/office/drawing/2014/main" id="{CE9B3E28-B4C5-48F7-8AF4-8B787508A1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274</xdr:row>
      <xdr:rowOff>0</xdr:rowOff>
    </xdr:from>
    <xdr:ext cx="247650" cy="414131"/>
    <xdr:pic>
      <xdr:nvPicPr>
        <xdr:cNvPr id="590" name="Imagen 589">
          <a:extLst>
            <a:ext uri="{FF2B5EF4-FFF2-40B4-BE49-F238E27FC236}">
              <a16:creationId xmlns:a16="http://schemas.microsoft.com/office/drawing/2014/main" id="{48133786-3B69-4CFC-8713-076BC14A1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275</xdr:row>
      <xdr:rowOff>0</xdr:rowOff>
    </xdr:from>
    <xdr:ext cx="247650" cy="414131"/>
    <xdr:pic>
      <xdr:nvPicPr>
        <xdr:cNvPr id="591" name="Imagen 590">
          <a:extLst>
            <a:ext uri="{FF2B5EF4-FFF2-40B4-BE49-F238E27FC236}">
              <a16:creationId xmlns:a16="http://schemas.microsoft.com/office/drawing/2014/main" id="{A37DDC0B-3667-4C99-84EE-829B7CEEC2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276</xdr:row>
      <xdr:rowOff>0</xdr:rowOff>
    </xdr:from>
    <xdr:ext cx="247650" cy="414131"/>
    <xdr:pic>
      <xdr:nvPicPr>
        <xdr:cNvPr id="592" name="Imagen 591">
          <a:extLst>
            <a:ext uri="{FF2B5EF4-FFF2-40B4-BE49-F238E27FC236}">
              <a16:creationId xmlns:a16="http://schemas.microsoft.com/office/drawing/2014/main" id="{4A8D2E11-6F58-4B6F-B3EC-950456D698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277</xdr:row>
      <xdr:rowOff>0</xdr:rowOff>
    </xdr:from>
    <xdr:ext cx="247650" cy="414131"/>
    <xdr:pic>
      <xdr:nvPicPr>
        <xdr:cNvPr id="593" name="Imagen 592">
          <a:extLst>
            <a:ext uri="{FF2B5EF4-FFF2-40B4-BE49-F238E27FC236}">
              <a16:creationId xmlns:a16="http://schemas.microsoft.com/office/drawing/2014/main" id="{0EC2915A-5A55-4AD6-A1D6-3E6D5ABE3E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278</xdr:row>
      <xdr:rowOff>0</xdr:rowOff>
    </xdr:from>
    <xdr:ext cx="247650" cy="414131"/>
    <xdr:pic>
      <xdr:nvPicPr>
        <xdr:cNvPr id="594" name="Imagen 593">
          <a:extLst>
            <a:ext uri="{FF2B5EF4-FFF2-40B4-BE49-F238E27FC236}">
              <a16:creationId xmlns:a16="http://schemas.microsoft.com/office/drawing/2014/main" id="{B593398A-41A6-48FE-BD2B-A56524C1AA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279</xdr:row>
      <xdr:rowOff>0</xdr:rowOff>
    </xdr:from>
    <xdr:ext cx="247650" cy="414131"/>
    <xdr:pic>
      <xdr:nvPicPr>
        <xdr:cNvPr id="595" name="Imagen 594">
          <a:extLst>
            <a:ext uri="{FF2B5EF4-FFF2-40B4-BE49-F238E27FC236}">
              <a16:creationId xmlns:a16="http://schemas.microsoft.com/office/drawing/2014/main" id="{1F48228B-8F3F-4967-99D5-01D88297E8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280</xdr:row>
      <xdr:rowOff>0</xdr:rowOff>
    </xdr:from>
    <xdr:ext cx="247650" cy="414131"/>
    <xdr:pic>
      <xdr:nvPicPr>
        <xdr:cNvPr id="596" name="Imagen 595">
          <a:extLst>
            <a:ext uri="{FF2B5EF4-FFF2-40B4-BE49-F238E27FC236}">
              <a16:creationId xmlns:a16="http://schemas.microsoft.com/office/drawing/2014/main" id="{17D295E2-3803-4BDA-A0E1-1B403F3E03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281</xdr:row>
      <xdr:rowOff>0</xdr:rowOff>
    </xdr:from>
    <xdr:ext cx="247650" cy="414131"/>
    <xdr:pic>
      <xdr:nvPicPr>
        <xdr:cNvPr id="597" name="Imagen 596">
          <a:extLst>
            <a:ext uri="{FF2B5EF4-FFF2-40B4-BE49-F238E27FC236}">
              <a16:creationId xmlns:a16="http://schemas.microsoft.com/office/drawing/2014/main" id="{B4A31B74-1E18-42D4-A4B4-2952923B4C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282</xdr:row>
      <xdr:rowOff>0</xdr:rowOff>
    </xdr:from>
    <xdr:ext cx="247650" cy="414131"/>
    <xdr:pic>
      <xdr:nvPicPr>
        <xdr:cNvPr id="598" name="Imagen 597">
          <a:extLst>
            <a:ext uri="{FF2B5EF4-FFF2-40B4-BE49-F238E27FC236}">
              <a16:creationId xmlns:a16="http://schemas.microsoft.com/office/drawing/2014/main" id="{F910DB0A-B8BB-4050-B2BA-EF84B19675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283</xdr:row>
      <xdr:rowOff>0</xdr:rowOff>
    </xdr:from>
    <xdr:ext cx="247650" cy="414131"/>
    <xdr:pic>
      <xdr:nvPicPr>
        <xdr:cNvPr id="599" name="Imagen 598">
          <a:extLst>
            <a:ext uri="{FF2B5EF4-FFF2-40B4-BE49-F238E27FC236}">
              <a16:creationId xmlns:a16="http://schemas.microsoft.com/office/drawing/2014/main" id="{2D44C7C4-A70C-41E3-8A4F-ABFCA2E1E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284</xdr:row>
      <xdr:rowOff>0</xdr:rowOff>
    </xdr:from>
    <xdr:ext cx="247650" cy="414131"/>
    <xdr:pic>
      <xdr:nvPicPr>
        <xdr:cNvPr id="600" name="Imagen 599">
          <a:extLst>
            <a:ext uri="{FF2B5EF4-FFF2-40B4-BE49-F238E27FC236}">
              <a16:creationId xmlns:a16="http://schemas.microsoft.com/office/drawing/2014/main" id="{653CFA65-8275-422A-AC61-B99C8C5447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285</xdr:row>
      <xdr:rowOff>0</xdr:rowOff>
    </xdr:from>
    <xdr:ext cx="247650" cy="414131"/>
    <xdr:pic>
      <xdr:nvPicPr>
        <xdr:cNvPr id="601" name="Imagen 600">
          <a:extLst>
            <a:ext uri="{FF2B5EF4-FFF2-40B4-BE49-F238E27FC236}">
              <a16:creationId xmlns:a16="http://schemas.microsoft.com/office/drawing/2014/main" id="{1E399A34-9EF8-4A15-B7BC-48B3391B48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286</xdr:row>
      <xdr:rowOff>0</xdr:rowOff>
    </xdr:from>
    <xdr:ext cx="247650" cy="414131"/>
    <xdr:pic>
      <xdr:nvPicPr>
        <xdr:cNvPr id="602" name="Imagen 601">
          <a:extLst>
            <a:ext uri="{FF2B5EF4-FFF2-40B4-BE49-F238E27FC236}">
              <a16:creationId xmlns:a16="http://schemas.microsoft.com/office/drawing/2014/main" id="{A5CB1363-2B16-49C5-BC8E-970D53F910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287</xdr:row>
      <xdr:rowOff>0</xdr:rowOff>
    </xdr:from>
    <xdr:ext cx="247650" cy="414131"/>
    <xdr:pic>
      <xdr:nvPicPr>
        <xdr:cNvPr id="603" name="Imagen 602">
          <a:extLst>
            <a:ext uri="{FF2B5EF4-FFF2-40B4-BE49-F238E27FC236}">
              <a16:creationId xmlns:a16="http://schemas.microsoft.com/office/drawing/2014/main" id="{60E4B937-0312-4BB5-9C54-92504BDBA7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288</xdr:row>
      <xdr:rowOff>0</xdr:rowOff>
    </xdr:from>
    <xdr:ext cx="247650" cy="414131"/>
    <xdr:pic>
      <xdr:nvPicPr>
        <xdr:cNvPr id="604" name="Imagen 603">
          <a:extLst>
            <a:ext uri="{FF2B5EF4-FFF2-40B4-BE49-F238E27FC236}">
              <a16:creationId xmlns:a16="http://schemas.microsoft.com/office/drawing/2014/main" id="{F60E7A49-DDBA-43C3-BA81-265A920B89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289</xdr:row>
      <xdr:rowOff>0</xdr:rowOff>
    </xdr:from>
    <xdr:ext cx="247650" cy="414131"/>
    <xdr:pic>
      <xdr:nvPicPr>
        <xdr:cNvPr id="605" name="Imagen 604">
          <a:extLst>
            <a:ext uri="{FF2B5EF4-FFF2-40B4-BE49-F238E27FC236}">
              <a16:creationId xmlns:a16="http://schemas.microsoft.com/office/drawing/2014/main" id="{A6C258B3-364C-4442-A6C8-7B856394A3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290</xdr:row>
      <xdr:rowOff>0</xdr:rowOff>
    </xdr:from>
    <xdr:ext cx="247650" cy="414131"/>
    <xdr:pic>
      <xdr:nvPicPr>
        <xdr:cNvPr id="606" name="Imagen 605">
          <a:extLst>
            <a:ext uri="{FF2B5EF4-FFF2-40B4-BE49-F238E27FC236}">
              <a16:creationId xmlns:a16="http://schemas.microsoft.com/office/drawing/2014/main" id="{95C2798F-3834-4AAB-A882-7D8AA9311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291</xdr:row>
      <xdr:rowOff>0</xdr:rowOff>
    </xdr:from>
    <xdr:ext cx="247650" cy="414131"/>
    <xdr:pic>
      <xdr:nvPicPr>
        <xdr:cNvPr id="607" name="Imagen 606">
          <a:extLst>
            <a:ext uri="{FF2B5EF4-FFF2-40B4-BE49-F238E27FC236}">
              <a16:creationId xmlns:a16="http://schemas.microsoft.com/office/drawing/2014/main" id="{3612BD59-12A5-4F7C-936C-C526471DF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292</xdr:row>
      <xdr:rowOff>0</xdr:rowOff>
    </xdr:from>
    <xdr:ext cx="247650" cy="414131"/>
    <xdr:pic>
      <xdr:nvPicPr>
        <xdr:cNvPr id="608" name="Imagen 607">
          <a:extLst>
            <a:ext uri="{FF2B5EF4-FFF2-40B4-BE49-F238E27FC236}">
              <a16:creationId xmlns:a16="http://schemas.microsoft.com/office/drawing/2014/main" id="{C80842AE-AF2B-4E71-B296-F6AB0909AA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293</xdr:row>
      <xdr:rowOff>0</xdr:rowOff>
    </xdr:from>
    <xdr:ext cx="247650" cy="414131"/>
    <xdr:pic>
      <xdr:nvPicPr>
        <xdr:cNvPr id="609" name="Imagen 608">
          <a:extLst>
            <a:ext uri="{FF2B5EF4-FFF2-40B4-BE49-F238E27FC236}">
              <a16:creationId xmlns:a16="http://schemas.microsoft.com/office/drawing/2014/main" id="{501C1A7B-9571-4681-98D7-55490E2F99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294</xdr:row>
      <xdr:rowOff>0</xdr:rowOff>
    </xdr:from>
    <xdr:ext cx="247650" cy="414131"/>
    <xdr:pic>
      <xdr:nvPicPr>
        <xdr:cNvPr id="610" name="Imagen 609">
          <a:extLst>
            <a:ext uri="{FF2B5EF4-FFF2-40B4-BE49-F238E27FC236}">
              <a16:creationId xmlns:a16="http://schemas.microsoft.com/office/drawing/2014/main" id="{62EB8FDA-92E8-4A6C-8F1B-88B85C57B8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295</xdr:row>
      <xdr:rowOff>0</xdr:rowOff>
    </xdr:from>
    <xdr:ext cx="247650" cy="414131"/>
    <xdr:pic>
      <xdr:nvPicPr>
        <xdr:cNvPr id="611" name="Imagen 610">
          <a:extLst>
            <a:ext uri="{FF2B5EF4-FFF2-40B4-BE49-F238E27FC236}">
              <a16:creationId xmlns:a16="http://schemas.microsoft.com/office/drawing/2014/main" id="{E60101CB-81DC-4FE7-B364-969CAD133C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296</xdr:row>
      <xdr:rowOff>0</xdr:rowOff>
    </xdr:from>
    <xdr:ext cx="247650" cy="414131"/>
    <xdr:pic>
      <xdr:nvPicPr>
        <xdr:cNvPr id="612" name="Imagen 611">
          <a:extLst>
            <a:ext uri="{FF2B5EF4-FFF2-40B4-BE49-F238E27FC236}">
              <a16:creationId xmlns:a16="http://schemas.microsoft.com/office/drawing/2014/main" id="{00062CEF-0CF8-4512-99F7-576E8AA1F1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297</xdr:row>
      <xdr:rowOff>0</xdr:rowOff>
    </xdr:from>
    <xdr:ext cx="247650" cy="414131"/>
    <xdr:pic>
      <xdr:nvPicPr>
        <xdr:cNvPr id="613" name="Imagen 612">
          <a:extLst>
            <a:ext uri="{FF2B5EF4-FFF2-40B4-BE49-F238E27FC236}">
              <a16:creationId xmlns:a16="http://schemas.microsoft.com/office/drawing/2014/main" id="{7B06A989-1C17-4CCA-9FB6-89FD8EDE13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298</xdr:row>
      <xdr:rowOff>0</xdr:rowOff>
    </xdr:from>
    <xdr:ext cx="247650" cy="414131"/>
    <xdr:pic>
      <xdr:nvPicPr>
        <xdr:cNvPr id="614" name="Imagen 613">
          <a:extLst>
            <a:ext uri="{FF2B5EF4-FFF2-40B4-BE49-F238E27FC236}">
              <a16:creationId xmlns:a16="http://schemas.microsoft.com/office/drawing/2014/main" id="{B9C83A35-9074-4FD8-A06F-D7B30BA20E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299</xdr:row>
      <xdr:rowOff>0</xdr:rowOff>
    </xdr:from>
    <xdr:ext cx="247650" cy="414131"/>
    <xdr:pic>
      <xdr:nvPicPr>
        <xdr:cNvPr id="615" name="Imagen 614">
          <a:extLst>
            <a:ext uri="{FF2B5EF4-FFF2-40B4-BE49-F238E27FC236}">
              <a16:creationId xmlns:a16="http://schemas.microsoft.com/office/drawing/2014/main" id="{4F6DF7A0-2E11-4886-A81A-BA0458B80C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300</xdr:row>
      <xdr:rowOff>0</xdr:rowOff>
    </xdr:from>
    <xdr:ext cx="247650" cy="414131"/>
    <xdr:pic>
      <xdr:nvPicPr>
        <xdr:cNvPr id="616" name="Imagen 615">
          <a:extLst>
            <a:ext uri="{FF2B5EF4-FFF2-40B4-BE49-F238E27FC236}">
              <a16:creationId xmlns:a16="http://schemas.microsoft.com/office/drawing/2014/main" id="{F5554F46-4BF7-42C8-B3EA-CCE4C6FF56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301</xdr:row>
      <xdr:rowOff>0</xdr:rowOff>
    </xdr:from>
    <xdr:ext cx="247650" cy="414131"/>
    <xdr:pic>
      <xdr:nvPicPr>
        <xdr:cNvPr id="617" name="Imagen 616">
          <a:extLst>
            <a:ext uri="{FF2B5EF4-FFF2-40B4-BE49-F238E27FC236}">
              <a16:creationId xmlns:a16="http://schemas.microsoft.com/office/drawing/2014/main" id="{E4ED889D-522C-468E-AF0D-97B93E17B4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4386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302</xdr:row>
      <xdr:rowOff>0</xdr:rowOff>
    </xdr:from>
    <xdr:ext cx="247650" cy="414131"/>
    <xdr:pic>
      <xdr:nvPicPr>
        <xdr:cNvPr id="618" name="Imagen 617">
          <a:extLst>
            <a:ext uri="{FF2B5EF4-FFF2-40B4-BE49-F238E27FC236}">
              <a16:creationId xmlns:a16="http://schemas.microsoft.com/office/drawing/2014/main" id="{7B7AC22C-2B62-4956-814A-5BD015EB0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6482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303</xdr:row>
      <xdr:rowOff>0</xdr:rowOff>
    </xdr:from>
    <xdr:ext cx="247650" cy="414131"/>
    <xdr:pic>
      <xdr:nvPicPr>
        <xdr:cNvPr id="619" name="Imagen 618">
          <a:extLst>
            <a:ext uri="{FF2B5EF4-FFF2-40B4-BE49-F238E27FC236}">
              <a16:creationId xmlns:a16="http://schemas.microsoft.com/office/drawing/2014/main" id="{EDB5556F-741C-44E6-BA24-CDC9D0AA50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6482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304</xdr:row>
      <xdr:rowOff>0</xdr:rowOff>
    </xdr:from>
    <xdr:ext cx="247650" cy="414131"/>
    <xdr:pic>
      <xdr:nvPicPr>
        <xdr:cNvPr id="620" name="Imagen 619">
          <a:extLst>
            <a:ext uri="{FF2B5EF4-FFF2-40B4-BE49-F238E27FC236}">
              <a16:creationId xmlns:a16="http://schemas.microsoft.com/office/drawing/2014/main" id="{7BAE89CD-F4DF-4064-80BE-DBA2161BD7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6482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305</xdr:row>
      <xdr:rowOff>0</xdr:rowOff>
    </xdr:from>
    <xdr:ext cx="247650" cy="414131"/>
    <xdr:pic>
      <xdr:nvPicPr>
        <xdr:cNvPr id="621" name="Imagen 620">
          <a:extLst>
            <a:ext uri="{FF2B5EF4-FFF2-40B4-BE49-F238E27FC236}">
              <a16:creationId xmlns:a16="http://schemas.microsoft.com/office/drawing/2014/main" id="{56EF42CC-9410-4116-AC66-4F98A5BBE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6482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</xdr:row>
      <xdr:rowOff>0</xdr:rowOff>
    </xdr:from>
    <xdr:ext cx="247650" cy="414131"/>
    <xdr:pic>
      <xdr:nvPicPr>
        <xdr:cNvPr id="622" name="Imagen 621">
          <a:extLst>
            <a:ext uri="{FF2B5EF4-FFF2-40B4-BE49-F238E27FC236}">
              <a16:creationId xmlns:a16="http://schemas.microsoft.com/office/drawing/2014/main" id="{FBBADC91-6A5C-4740-AE37-C20404DFEF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</xdr:row>
      <xdr:rowOff>0</xdr:rowOff>
    </xdr:from>
    <xdr:ext cx="247650" cy="414131"/>
    <xdr:pic>
      <xdr:nvPicPr>
        <xdr:cNvPr id="623" name="Imagen 622">
          <a:extLst>
            <a:ext uri="{FF2B5EF4-FFF2-40B4-BE49-F238E27FC236}">
              <a16:creationId xmlns:a16="http://schemas.microsoft.com/office/drawing/2014/main" id="{A721B799-6FA9-467C-9D45-ABA7C44057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</xdr:row>
      <xdr:rowOff>0</xdr:rowOff>
    </xdr:from>
    <xdr:ext cx="247650" cy="414131"/>
    <xdr:pic>
      <xdr:nvPicPr>
        <xdr:cNvPr id="624" name="Imagen 623">
          <a:extLst>
            <a:ext uri="{FF2B5EF4-FFF2-40B4-BE49-F238E27FC236}">
              <a16:creationId xmlns:a16="http://schemas.microsoft.com/office/drawing/2014/main" id="{2868E8BD-88DF-40CF-8DBD-ED261FFB67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</xdr:row>
      <xdr:rowOff>0</xdr:rowOff>
    </xdr:from>
    <xdr:ext cx="247650" cy="414131"/>
    <xdr:pic>
      <xdr:nvPicPr>
        <xdr:cNvPr id="625" name="Imagen 624">
          <a:extLst>
            <a:ext uri="{FF2B5EF4-FFF2-40B4-BE49-F238E27FC236}">
              <a16:creationId xmlns:a16="http://schemas.microsoft.com/office/drawing/2014/main" id="{34A10016-E852-4AEA-8AA6-6200E70A61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</xdr:row>
      <xdr:rowOff>0</xdr:rowOff>
    </xdr:from>
    <xdr:ext cx="247650" cy="414131"/>
    <xdr:pic>
      <xdr:nvPicPr>
        <xdr:cNvPr id="626" name="Imagen 625">
          <a:extLst>
            <a:ext uri="{FF2B5EF4-FFF2-40B4-BE49-F238E27FC236}">
              <a16:creationId xmlns:a16="http://schemas.microsoft.com/office/drawing/2014/main" id="{E5C266CD-709C-4932-A849-9D410C7D35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</xdr:row>
      <xdr:rowOff>0</xdr:rowOff>
    </xdr:from>
    <xdr:ext cx="247650" cy="414131"/>
    <xdr:pic>
      <xdr:nvPicPr>
        <xdr:cNvPr id="627" name="Imagen 626">
          <a:extLst>
            <a:ext uri="{FF2B5EF4-FFF2-40B4-BE49-F238E27FC236}">
              <a16:creationId xmlns:a16="http://schemas.microsoft.com/office/drawing/2014/main" id="{A55B9BD4-D2C3-4A43-973E-F8617729D9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</xdr:row>
      <xdr:rowOff>0</xdr:rowOff>
    </xdr:from>
    <xdr:ext cx="247650" cy="414131"/>
    <xdr:pic>
      <xdr:nvPicPr>
        <xdr:cNvPr id="628" name="Imagen 627">
          <a:extLst>
            <a:ext uri="{FF2B5EF4-FFF2-40B4-BE49-F238E27FC236}">
              <a16:creationId xmlns:a16="http://schemas.microsoft.com/office/drawing/2014/main" id="{2712E1A4-491A-4062-A6AA-6B380D0E97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</xdr:row>
      <xdr:rowOff>0</xdr:rowOff>
    </xdr:from>
    <xdr:ext cx="247650" cy="414131"/>
    <xdr:pic>
      <xdr:nvPicPr>
        <xdr:cNvPr id="629" name="Imagen 628">
          <a:extLst>
            <a:ext uri="{FF2B5EF4-FFF2-40B4-BE49-F238E27FC236}">
              <a16:creationId xmlns:a16="http://schemas.microsoft.com/office/drawing/2014/main" id="{569BE9A4-E047-4CAC-A824-4BD3BCAF90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</xdr:row>
      <xdr:rowOff>0</xdr:rowOff>
    </xdr:from>
    <xdr:ext cx="247650" cy="414131"/>
    <xdr:pic>
      <xdr:nvPicPr>
        <xdr:cNvPr id="630" name="Imagen 629">
          <a:extLst>
            <a:ext uri="{FF2B5EF4-FFF2-40B4-BE49-F238E27FC236}">
              <a16:creationId xmlns:a16="http://schemas.microsoft.com/office/drawing/2014/main" id="{32AE8CD3-BECA-4253-B8E1-FD043DFD78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</xdr:row>
      <xdr:rowOff>0</xdr:rowOff>
    </xdr:from>
    <xdr:ext cx="247650" cy="414131"/>
    <xdr:pic>
      <xdr:nvPicPr>
        <xdr:cNvPr id="631" name="Imagen 630">
          <a:extLst>
            <a:ext uri="{FF2B5EF4-FFF2-40B4-BE49-F238E27FC236}">
              <a16:creationId xmlns:a16="http://schemas.microsoft.com/office/drawing/2014/main" id="{DC59A373-81EC-417B-B237-C455AB381C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</xdr:row>
      <xdr:rowOff>0</xdr:rowOff>
    </xdr:from>
    <xdr:ext cx="247650" cy="414131"/>
    <xdr:pic>
      <xdr:nvPicPr>
        <xdr:cNvPr id="632" name="Imagen 631">
          <a:extLst>
            <a:ext uri="{FF2B5EF4-FFF2-40B4-BE49-F238E27FC236}">
              <a16:creationId xmlns:a16="http://schemas.microsoft.com/office/drawing/2014/main" id="{9237A353-F20B-4601-8164-E891223690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</xdr:row>
      <xdr:rowOff>0</xdr:rowOff>
    </xdr:from>
    <xdr:ext cx="247650" cy="414131"/>
    <xdr:pic>
      <xdr:nvPicPr>
        <xdr:cNvPr id="633" name="Imagen 632">
          <a:extLst>
            <a:ext uri="{FF2B5EF4-FFF2-40B4-BE49-F238E27FC236}">
              <a16:creationId xmlns:a16="http://schemas.microsoft.com/office/drawing/2014/main" id="{EFECDC12-8A04-4027-A432-7DB04C571C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</xdr:row>
      <xdr:rowOff>0</xdr:rowOff>
    </xdr:from>
    <xdr:ext cx="247650" cy="414131"/>
    <xdr:pic>
      <xdr:nvPicPr>
        <xdr:cNvPr id="634" name="Imagen 633">
          <a:extLst>
            <a:ext uri="{FF2B5EF4-FFF2-40B4-BE49-F238E27FC236}">
              <a16:creationId xmlns:a16="http://schemas.microsoft.com/office/drawing/2014/main" id="{1A553E77-04D4-48AF-BDBA-C31D7A9A7F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</xdr:row>
      <xdr:rowOff>0</xdr:rowOff>
    </xdr:from>
    <xdr:ext cx="247650" cy="414131"/>
    <xdr:pic>
      <xdr:nvPicPr>
        <xdr:cNvPr id="635" name="Imagen 634">
          <a:extLst>
            <a:ext uri="{FF2B5EF4-FFF2-40B4-BE49-F238E27FC236}">
              <a16:creationId xmlns:a16="http://schemas.microsoft.com/office/drawing/2014/main" id="{26561CAC-A596-4058-80AE-809205EB5C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</xdr:row>
      <xdr:rowOff>0</xdr:rowOff>
    </xdr:from>
    <xdr:ext cx="247650" cy="414131"/>
    <xdr:pic>
      <xdr:nvPicPr>
        <xdr:cNvPr id="636" name="Imagen 635">
          <a:extLst>
            <a:ext uri="{FF2B5EF4-FFF2-40B4-BE49-F238E27FC236}">
              <a16:creationId xmlns:a16="http://schemas.microsoft.com/office/drawing/2014/main" id="{D986313D-C417-458A-8EE0-583DF6ADF8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</xdr:row>
      <xdr:rowOff>0</xdr:rowOff>
    </xdr:from>
    <xdr:ext cx="247650" cy="414131"/>
    <xdr:pic>
      <xdr:nvPicPr>
        <xdr:cNvPr id="637" name="Imagen 636">
          <a:extLst>
            <a:ext uri="{FF2B5EF4-FFF2-40B4-BE49-F238E27FC236}">
              <a16:creationId xmlns:a16="http://schemas.microsoft.com/office/drawing/2014/main" id="{B44A9EC2-3C76-4670-81C6-B4DB542855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</xdr:row>
      <xdr:rowOff>0</xdr:rowOff>
    </xdr:from>
    <xdr:ext cx="247650" cy="414131"/>
    <xdr:pic>
      <xdr:nvPicPr>
        <xdr:cNvPr id="638" name="Imagen 637">
          <a:extLst>
            <a:ext uri="{FF2B5EF4-FFF2-40B4-BE49-F238E27FC236}">
              <a16:creationId xmlns:a16="http://schemas.microsoft.com/office/drawing/2014/main" id="{1EE93008-FBFF-4CE0-BA9C-62F9C1EDE9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</xdr:row>
      <xdr:rowOff>0</xdr:rowOff>
    </xdr:from>
    <xdr:ext cx="247650" cy="414131"/>
    <xdr:pic>
      <xdr:nvPicPr>
        <xdr:cNvPr id="639" name="Imagen 638">
          <a:extLst>
            <a:ext uri="{FF2B5EF4-FFF2-40B4-BE49-F238E27FC236}">
              <a16:creationId xmlns:a16="http://schemas.microsoft.com/office/drawing/2014/main" id="{2E8CBE58-49DA-4495-88C5-0F2D509B64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</xdr:row>
      <xdr:rowOff>0</xdr:rowOff>
    </xdr:from>
    <xdr:ext cx="247650" cy="414131"/>
    <xdr:pic>
      <xdr:nvPicPr>
        <xdr:cNvPr id="640" name="Imagen 639">
          <a:extLst>
            <a:ext uri="{FF2B5EF4-FFF2-40B4-BE49-F238E27FC236}">
              <a16:creationId xmlns:a16="http://schemas.microsoft.com/office/drawing/2014/main" id="{AEEDFBAB-5B31-4B92-A8D4-EEEB6A2586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</xdr:row>
      <xdr:rowOff>0</xdr:rowOff>
    </xdr:from>
    <xdr:ext cx="247650" cy="414131"/>
    <xdr:pic>
      <xdr:nvPicPr>
        <xdr:cNvPr id="641" name="Imagen 640">
          <a:extLst>
            <a:ext uri="{FF2B5EF4-FFF2-40B4-BE49-F238E27FC236}">
              <a16:creationId xmlns:a16="http://schemas.microsoft.com/office/drawing/2014/main" id="{B518055C-2496-4E52-8E2F-7AC6C9C21A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</xdr:row>
      <xdr:rowOff>0</xdr:rowOff>
    </xdr:from>
    <xdr:ext cx="247650" cy="414131"/>
    <xdr:pic>
      <xdr:nvPicPr>
        <xdr:cNvPr id="642" name="Imagen 641">
          <a:extLst>
            <a:ext uri="{FF2B5EF4-FFF2-40B4-BE49-F238E27FC236}">
              <a16:creationId xmlns:a16="http://schemas.microsoft.com/office/drawing/2014/main" id="{8F8498EC-AB10-436C-BD62-D644E25A95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</xdr:row>
      <xdr:rowOff>0</xdr:rowOff>
    </xdr:from>
    <xdr:ext cx="247650" cy="414131"/>
    <xdr:pic>
      <xdr:nvPicPr>
        <xdr:cNvPr id="643" name="Imagen 642">
          <a:extLst>
            <a:ext uri="{FF2B5EF4-FFF2-40B4-BE49-F238E27FC236}">
              <a16:creationId xmlns:a16="http://schemas.microsoft.com/office/drawing/2014/main" id="{692973EF-BCD9-47B6-AD65-491AB26471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</xdr:row>
      <xdr:rowOff>0</xdr:rowOff>
    </xdr:from>
    <xdr:ext cx="247650" cy="414131"/>
    <xdr:pic>
      <xdr:nvPicPr>
        <xdr:cNvPr id="644" name="Imagen 643">
          <a:extLst>
            <a:ext uri="{FF2B5EF4-FFF2-40B4-BE49-F238E27FC236}">
              <a16:creationId xmlns:a16="http://schemas.microsoft.com/office/drawing/2014/main" id="{63C60604-0D61-450A-AC5C-0EAFB9E95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31</xdr:row>
      <xdr:rowOff>0</xdr:rowOff>
    </xdr:from>
    <xdr:ext cx="247650" cy="414131"/>
    <xdr:pic>
      <xdr:nvPicPr>
        <xdr:cNvPr id="645" name="Imagen 644">
          <a:extLst>
            <a:ext uri="{FF2B5EF4-FFF2-40B4-BE49-F238E27FC236}">
              <a16:creationId xmlns:a16="http://schemas.microsoft.com/office/drawing/2014/main" id="{55F09BD7-840A-4894-907B-FBE19B057C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32</xdr:row>
      <xdr:rowOff>0</xdr:rowOff>
    </xdr:from>
    <xdr:ext cx="247650" cy="414131"/>
    <xdr:pic>
      <xdr:nvPicPr>
        <xdr:cNvPr id="646" name="Imagen 645">
          <a:extLst>
            <a:ext uri="{FF2B5EF4-FFF2-40B4-BE49-F238E27FC236}">
              <a16:creationId xmlns:a16="http://schemas.microsoft.com/office/drawing/2014/main" id="{7855775D-C30F-4739-8FBC-910A0C49A3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33</xdr:row>
      <xdr:rowOff>0</xdr:rowOff>
    </xdr:from>
    <xdr:ext cx="247650" cy="414131"/>
    <xdr:pic>
      <xdr:nvPicPr>
        <xdr:cNvPr id="647" name="Imagen 646">
          <a:extLst>
            <a:ext uri="{FF2B5EF4-FFF2-40B4-BE49-F238E27FC236}">
              <a16:creationId xmlns:a16="http://schemas.microsoft.com/office/drawing/2014/main" id="{3D6E4DA1-EF07-47E2-A154-761E879660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34</xdr:row>
      <xdr:rowOff>0</xdr:rowOff>
    </xdr:from>
    <xdr:ext cx="247650" cy="414131"/>
    <xdr:pic>
      <xdr:nvPicPr>
        <xdr:cNvPr id="648" name="Imagen 647">
          <a:extLst>
            <a:ext uri="{FF2B5EF4-FFF2-40B4-BE49-F238E27FC236}">
              <a16:creationId xmlns:a16="http://schemas.microsoft.com/office/drawing/2014/main" id="{CAD881B1-6F52-42E7-8A67-B77C6246E2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35</xdr:row>
      <xdr:rowOff>0</xdr:rowOff>
    </xdr:from>
    <xdr:ext cx="247650" cy="414131"/>
    <xdr:pic>
      <xdr:nvPicPr>
        <xdr:cNvPr id="649" name="Imagen 648">
          <a:extLst>
            <a:ext uri="{FF2B5EF4-FFF2-40B4-BE49-F238E27FC236}">
              <a16:creationId xmlns:a16="http://schemas.microsoft.com/office/drawing/2014/main" id="{2EC31F64-671C-413E-9D63-AE56F0F0F5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36</xdr:row>
      <xdr:rowOff>0</xdr:rowOff>
    </xdr:from>
    <xdr:ext cx="247650" cy="414131"/>
    <xdr:pic>
      <xdr:nvPicPr>
        <xdr:cNvPr id="650" name="Imagen 649">
          <a:extLst>
            <a:ext uri="{FF2B5EF4-FFF2-40B4-BE49-F238E27FC236}">
              <a16:creationId xmlns:a16="http://schemas.microsoft.com/office/drawing/2014/main" id="{5861DABE-B723-4D7B-AB12-4E76F2C108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37</xdr:row>
      <xdr:rowOff>0</xdr:rowOff>
    </xdr:from>
    <xdr:ext cx="247650" cy="414131"/>
    <xdr:pic>
      <xdr:nvPicPr>
        <xdr:cNvPr id="651" name="Imagen 650">
          <a:extLst>
            <a:ext uri="{FF2B5EF4-FFF2-40B4-BE49-F238E27FC236}">
              <a16:creationId xmlns:a16="http://schemas.microsoft.com/office/drawing/2014/main" id="{7647E10C-0200-4A94-82F0-3C1B581119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38</xdr:row>
      <xdr:rowOff>0</xdr:rowOff>
    </xdr:from>
    <xdr:ext cx="247650" cy="414131"/>
    <xdr:pic>
      <xdr:nvPicPr>
        <xdr:cNvPr id="652" name="Imagen 651">
          <a:extLst>
            <a:ext uri="{FF2B5EF4-FFF2-40B4-BE49-F238E27FC236}">
              <a16:creationId xmlns:a16="http://schemas.microsoft.com/office/drawing/2014/main" id="{623009EE-5BCD-45BF-AE5C-38176CAF56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39</xdr:row>
      <xdr:rowOff>0</xdr:rowOff>
    </xdr:from>
    <xdr:ext cx="247650" cy="414131"/>
    <xdr:pic>
      <xdr:nvPicPr>
        <xdr:cNvPr id="653" name="Imagen 652">
          <a:extLst>
            <a:ext uri="{FF2B5EF4-FFF2-40B4-BE49-F238E27FC236}">
              <a16:creationId xmlns:a16="http://schemas.microsoft.com/office/drawing/2014/main" id="{9FE00D01-A2BF-4E9B-A5D7-DFC8DE3B35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40</xdr:row>
      <xdr:rowOff>0</xdr:rowOff>
    </xdr:from>
    <xdr:ext cx="247650" cy="414131"/>
    <xdr:pic>
      <xdr:nvPicPr>
        <xdr:cNvPr id="654" name="Imagen 653">
          <a:extLst>
            <a:ext uri="{FF2B5EF4-FFF2-40B4-BE49-F238E27FC236}">
              <a16:creationId xmlns:a16="http://schemas.microsoft.com/office/drawing/2014/main" id="{A23E6359-8FFA-41BA-8DE5-01D127C2B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41</xdr:row>
      <xdr:rowOff>0</xdr:rowOff>
    </xdr:from>
    <xdr:ext cx="247650" cy="414131"/>
    <xdr:pic>
      <xdr:nvPicPr>
        <xdr:cNvPr id="655" name="Imagen 654">
          <a:extLst>
            <a:ext uri="{FF2B5EF4-FFF2-40B4-BE49-F238E27FC236}">
              <a16:creationId xmlns:a16="http://schemas.microsoft.com/office/drawing/2014/main" id="{909BEAB1-F318-49B9-A14B-001ED23490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42</xdr:row>
      <xdr:rowOff>0</xdr:rowOff>
    </xdr:from>
    <xdr:ext cx="247650" cy="414131"/>
    <xdr:pic>
      <xdr:nvPicPr>
        <xdr:cNvPr id="656" name="Imagen 655">
          <a:extLst>
            <a:ext uri="{FF2B5EF4-FFF2-40B4-BE49-F238E27FC236}">
              <a16:creationId xmlns:a16="http://schemas.microsoft.com/office/drawing/2014/main" id="{11F89489-6CD3-4441-ADEC-843284C29D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43</xdr:row>
      <xdr:rowOff>0</xdr:rowOff>
    </xdr:from>
    <xdr:ext cx="247650" cy="414131"/>
    <xdr:pic>
      <xdr:nvPicPr>
        <xdr:cNvPr id="657" name="Imagen 656">
          <a:extLst>
            <a:ext uri="{FF2B5EF4-FFF2-40B4-BE49-F238E27FC236}">
              <a16:creationId xmlns:a16="http://schemas.microsoft.com/office/drawing/2014/main" id="{9A88FAD1-8694-41F4-86F8-ABD032B8AD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44</xdr:row>
      <xdr:rowOff>0</xdr:rowOff>
    </xdr:from>
    <xdr:ext cx="247650" cy="414131"/>
    <xdr:pic>
      <xdr:nvPicPr>
        <xdr:cNvPr id="658" name="Imagen 657">
          <a:extLst>
            <a:ext uri="{FF2B5EF4-FFF2-40B4-BE49-F238E27FC236}">
              <a16:creationId xmlns:a16="http://schemas.microsoft.com/office/drawing/2014/main" id="{469CC891-F00B-4913-9F29-60785CCCA2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45</xdr:row>
      <xdr:rowOff>0</xdr:rowOff>
    </xdr:from>
    <xdr:ext cx="247650" cy="414131"/>
    <xdr:pic>
      <xdr:nvPicPr>
        <xdr:cNvPr id="659" name="Imagen 658">
          <a:extLst>
            <a:ext uri="{FF2B5EF4-FFF2-40B4-BE49-F238E27FC236}">
              <a16:creationId xmlns:a16="http://schemas.microsoft.com/office/drawing/2014/main" id="{105A1861-8863-4184-86A5-72930C550D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46</xdr:row>
      <xdr:rowOff>0</xdr:rowOff>
    </xdr:from>
    <xdr:ext cx="247650" cy="414131"/>
    <xdr:pic>
      <xdr:nvPicPr>
        <xdr:cNvPr id="660" name="Imagen 659">
          <a:extLst>
            <a:ext uri="{FF2B5EF4-FFF2-40B4-BE49-F238E27FC236}">
              <a16:creationId xmlns:a16="http://schemas.microsoft.com/office/drawing/2014/main" id="{4F5B4A27-3FF0-46A4-84A1-7FF4498499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47</xdr:row>
      <xdr:rowOff>0</xdr:rowOff>
    </xdr:from>
    <xdr:ext cx="247650" cy="414131"/>
    <xdr:pic>
      <xdr:nvPicPr>
        <xdr:cNvPr id="661" name="Imagen 660">
          <a:extLst>
            <a:ext uri="{FF2B5EF4-FFF2-40B4-BE49-F238E27FC236}">
              <a16:creationId xmlns:a16="http://schemas.microsoft.com/office/drawing/2014/main" id="{4011181A-7F02-4D91-A8BD-609DF794AC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14</xdr:col>
      <xdr:colOff>432289</xdr:colOff>
      <xdr:row>47</xdr:row>
      <xdr:rowOff>95250</xdr:rowOff>
    </xdr:from>
    <xdr:ext cx="247650" cy="414131"/>
    <xdr:pic>
      <xdr:nvPicPr>
        <xdr:cNvPr id="662" name="Imagen 661">
          <a:extLst>
            <a:ext uri="{FF2B5EF4-FFF2-40B4-BE49-F238E27FC236}">
              <a16:creationId xmlns:a16="http://schemas.microsoft.com/office/drawing/2014/main" id="{D4288760-C198-47C4-BEFD-F5E0067C0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9187962" y="13195788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49</xdr:row>
      <xdr:rowOff>0</xdr:rowOff>
    </xdr:from>
    <xdr:ext cx="247650" cy="414131"/>
    <xdr:pic>
      <xdr:nvPicPr>
        <xdr:cNvPr id="663" name="Imagen 662">
          <a:extLst>
            <a:ext uri="{FF2B5EF4-FFF2-40B4-BE49-F238E27FC236}">
              <a16:creationId xmlns:a16="http://schemas.microsoft.com/office/drawing/2014/main" id="{4F3D2325-3ECF-4C93-BB91-F59DF8F6BF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50</xdr:row>
      <xdr:rowOff>0</xdr:rowOff>
    </xdr:from>
    <xdr:ext cx="247650" cy="414131"/>
    <xdr:pic>
      <xdr:nvPicPr>
        <xdr:cNvPr id="664" name="Imagen 663">
          <a:extLst>
            <a:ext uri="{FF2B5EF4-FFF2-40B4-BE49-F238E27FC236}">
              <a16:creationId xmlns:a16="http://schemas.microsoft.com/office/drawing/2014/main" id="{04F81A1F-7E8F-4F67-9F71-4B414E67D5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51</xdr:row>
      <xdr:rowOff>0</xdr:rowOff>
    </xdr:from>
    <xdr:ext cx="247650" cy="414131"/>
    <xdr:pic>
      <xdr:nvPicPr>
        <xdr:cNvPr id="665" name="Imagen 664">
          <a:extLst>
            <a:ext uri="{FF2B5EF4-FFF2-40B4-BE49-F238E27FC236}">
              <a16:creationId xmlns:a16="http://schemas.microsoft.com/office/drawing/2014/main" id="{DDE6DF4A-B3DB-4846-899C-4D4D12A3FE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52</xdr:row>
      <xdr:rowOff>0</xdr:rowOff>
    </xdr:from>
    <xdr:ext cx="247650" cy="414131"/>
    <xdr:pic>
      <xdr:nvPicPr>
        <xdr:cNvPr id="666" name="Imagen 665">
          <a:extLst>
            <a:ext uri="{FF2B5EF4-FFF2-40B4-BE49-F238E27FC236}">
              <a16:creationId xmlns:a16="http://schemas.microsoft.com/office/drawing/2014/main" id="{1E3D3B5B-69AB-4FF7-906C-C72C6D9120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53</xdr:row>
      <xdr:rowOff>0</xdr:rowOff>
    </xdr:from>
    <xdr:ext cx="247650" cy="414131"/>
    <xdr:pic>
      <xdr:nvPicPr>
        <xdr:cNvPr id="667" name="Imagen 666">
          <a:extLst>
            <a:ext uri="{FF2B5EF4-FFF2-40B4-BE49-F238E27FC236}">
              <a16:creationId xmlns:a16="http://schemas.microsoft.com/office/drawing/2014/main" id="{AA337E42-80DF-4D06-9EDD-7CB7338801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54</xdr:row>
      <xdr:rowOff>0</xdr:rowOff>
    </xdr:from>
    <xdr:ext cx="247650" cy="414131"/>
    <xdr:pic>
      <xdr:nvPicPr>
        <xdr:cNvPr id="668" name="Imagen 667">
          <a:extLst>
            <a:ext uri="{FF2B5EF4-FFF2-40B4-BE49-F238E27FC236}">
              <a16:creationId xmlns:a16="http://schemas.microsoft.com/office/drawing/2014/main" id="{56032F7B-26FA-47CA-84DA-2EDFFC4999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55</xdr:row>
      <xdr:rowOff>0</xdr:rowOff>
    </xdr:from>
    <xdr:ext cx="247650" cy="414131"/>
    <xdr:pic>
      <xdr:nvPicPr>
        <xdr:cNvPr id="669" name="Imagen 668">
          <a:extLst>
            <a:ext uri="{FF2B5EF4-FFF2-40B4-BE49-F238E27FC236}">
              <a16:creationId xmlns:a16="http://schemas.microsoft.com/office/drawing/2014/main" id="{44688F20-BBCE-4140-A698-2789630BE2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56</xdr:row>
      <xdr:rowOff>0</xdr:rowOff>
    </xdr:from>
    <xdr:ext cx="247650" cy="414131"/>
    <xdr:pic>
      <xdr:nvPicPr>
        <xdr:cNvPr id="670" name="Imagen 669">
          <a:extLst>
            <a:ext uri="{FF2B5EF4-FFF2-40B4-BE49-F238E27FC236}">
              <a16:creationId xmlns:a16="http://schemas.microsoft.com/office/drawing/2014/main" id="{AAA93D26-6D77-4D2C-812C-8B9C322726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57</xdr:row>
      <xdr:rowOff>0</xdr:rowOff>
    </xdr:from>
    <xdr:ext cx="247650" cy="414131"/>
    <xdr:pic>
      <xdr:nvPicPr>
        <xdr:cNvPr id="671" name="Imagen 670">
          <a:extLst>
            <a:ext uri="{FF2B5EF4-FFF2-40B4-BE49-F238E27FC236}">
              <a16:creationId xmlns:a16="http://schemas.microsoft.com/office/drawing/2014/main" id="{F003BC1B-3967-4D21-A780-92E94A971D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58</xdr:row>
      <xdr:rowOff>0</xdr:rowOff>
    </xdr:from>
    <xdr:ext cx="247650" cy="414131"/>
    <xdr:pic>
      <xdr:nvPicPr>
        <xdr:cNvPr id="672" name="Imagen 671">
          <a:extLst>
            <a:ext uri="{FF2B5EF4-FFF2-40B4-BE49-F238E27FC236}">
              <a16:creationId xmlns:a16="http://schemas.microsoft.com/office/drawing/2014/main" id="{2C89BBDA-7F90-44E9-8143-0EEFC8A44A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59</xdr:row>
      <xdr:rowOff>0</xdr:rowOff>
    </xdr:from>
    <xdr:ext cx="247650" cy="414131"/>
    <xdr:pic>
      <xdr:nvPicPr>
        <xdr:cNvPr id="673" name="Imagen 672">
          <a:extLst>
            <a:ext uri="{FF2B5EF4-FFF2-40B4-BE49-F238E27FC236}">
              <a16:creationId xmlns:a16="http://schemas.microsoft.com/office/drawing/2014/main" id="{A8560392-52E7-43B3-9976-46E58CCB22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60</xdr:row>
      <xdr:rowOff>0</xdr:rowOff>
    </xdr:from>
    <xdr:ext cx="247650" cy="414131"/>
    <xdr:pic>
      <xdr:nvPicPr>
        <xdr:cNvPr id="674" name="Imagen 673">
          <a:extLst>
            <a:ext uri="{FF2B5EF4-FFF2-40B4-BE49-F238E27FC236}">
              <a16:creationId xmlns:a16="http://schemas.microsoft.com/office/drawing/2014/main" id="{0F58AEEA-8CE8-4D67-81D5-9144966FE4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61</xdr:row>
      <xdr:rowOff>0</xdr:rowOff>
    </xdr:from>
    <xdr:ext cx="247650" cy="414131"/>
    <xdr:pic>
      <xdr:nvPicPr>
        <xdr:cNvPr id="675" name="Imagen 674">
          <a:extLst>
            <a:ext uri="{FF2B5EF4-FFF2-40B4-BE49-F238E27FC236}">
              <a16:creationId xmlns:a16="http://schemas.microsoft.com/office/drawing/2014/main" id="{EC17D335-414E-49D4-8AFD-49C1DB14A1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62</xdr:row>
      <xdr:rowOff>0</xdr:rowOff>
    </xdr:from>
    <xdr:ext cx="247650" cy="414131"/>
    <xdr:pic>
      <xdr:nvPicPr>
        <xdr:cNvPr id="676" name="Imagen 675">
          <a:extLst>
            <a:ext uri="{FF2B5EF4-FFF2-40B4-BE49-F238E27FC236}">
              <a16:creationId xmlns:a16="http://schemas.microsoft.com/office/drawing/2014/main" id="{78FFE908-973A-420E-BC6A-285CF4E1BE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63</xdr:row>
      <xdr:rowOff>0</xdr:rowOff>
    </xdr:from>
    <xdr:ext cx="247650" cy="414131"/>
    <xdr:pic>
      <xdr:nvPicPr>
        <xdr:cNvPr id="677" name="Imagen 676">
          <a:extLst>
            <a:ext uri="{FF2B5EF4-FFF2-40B4-BE49-F238E27FC236}">
              <a16:creationId xmlns:a16="http://schemas.microsoft.com/office/drawing/2014/main" id="{1D50E025-D93A-420A-9611-170E603A9D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64</xdr:row>
      <xdr:rowOff>0</xdr:rowOff>
    </xdr:from>
    <xdr:ext cx="247650" cy="414131"/>
    <xdr:pic>
      <xdr:nvPicPr>
        <xdr:cNvPr id="678" name="Imagen 677">
          <a:extLst>
            <a:ext uri="{FF2B5EF4-FFF2-40B4-BE49-F238E27FC236}">
              <a16:creationId xmlns:a16="http://schemas.microsoft.com/office/drawing/2014/main" id="{0119C780-4F55-4C25-BDBF-B44C4B24F1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29718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65</xdr:row>
      <xdr:rowOff>0</xdr:rowOff>
    </xdr:from>
    <xdr:ext cx="247650" cy="414131"/>
    <xdr:pic>
      <xdr:nvPicPr>
        <xdr:cNvPr id="679" name="Imagen 678">
          <a:extLst>
            <a:ext uri="{FF2B5EF4-FFF2-40B4-BE49-F238E27FC236}">
              <a16:creationId xmlns:a16="http://schemas.microsoft.com/office/drawing/2014/main" id="{69329862-53DE-4626-987C-CAC824D187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3909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66</xdr:row>
      <xdr:rowOff>0</xdr:rowOff>
    </xdr:from>
    <xdr:ext cx="247650" cy="414131"/>
    <xdr:pic>
      <xdr:nvPicPr>
        <xdr:cNvPr id="680" name="Imagen 679">
          <a:extLst>
            <a:ext uri="{FF2B5EF4-FFF2-40B4-BE49-F238E27FC236}">
              <a16:creationId xmlns:a16="http://schemas.microsoft.com/office/drawing/2014/main" id="{43B78190-9629-4995-91A3-61216165CA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14</xdr:col>
      <xdr:colOff>36634</xdr:colOff>
      <xdr:row>67</xdr:row>
      <xdr:rowOff>0</xdr:rowOff>
    </xdr:from>
    <xdr:ext cx="247650" cy="414131"/>
    <xdr:pic>
      <xdr:nvPicPr>
        <xdr:cNvPr id="681" name="Imagen 680">
          <a:extLst>
            <a:ext uri="{FF2B5EF4-FFF2-40B4-BE49-F238E27FC236}">
              <a16:creationId xmlns:a16="http://schemas.microsoft.com/office/drawing/2014/main" id="{A220880E-797F-4CB8-8FB4-6DC21E7F20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8792307" y="19409019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68</xdr:row>
      <xdr:rowOff>0</xdr:rowOff>
    </xdr:from>
    <xdr:ext cx="247650" cy="414131"/>
    <xdr:pic>
      <xdr:nvPicPr>
        <xdr:cNvPr id="682" name="Imagen 681">
          <a:extLst>
            <a:ext uri="{FF2B5EF4-FFF2-40B4-BE49-F238E27FC236}">
              <a16:creationId xmlns:a16="http://schemas.microsoft.com/office/drawing/2014/main" id="{10532FD5-43CE-4AFC-8D30-76E3D3A4D0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69</xdr:row>
      <xdr:rowOff>0</xdr:rowOff>
    </xdr:from>
    <xdr:ext cx="247650" cy="414131"/>
    <xdr:pic>
      <xdr:nvPicPr>
        <xdr:cNvPr id="683" name="Imagen 682">
          <a:extLst>
            <a:ext uri="{FF2B5EF4-FFF2-40B4-BE49-F238E27FC236}">
              <a16:creationId xmlns:a16="http://schemas.microsoft.com/office/drawing/2014/main" id="{96274C3D-4D08-4FD7-8084-27CED6FA69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70</xdr:row>
      <xdr:rowOff>0</xdr:rowOff>
    </xdr:from>
    <xdr:ext cx="247650" cy="414131"/>
    <xdr:pic>
      <xdr:nvPicPr>
        <xdr:cNvPr id="684" name="Imagen 683">
          <a:extLst>
            <a:ext uri="{FF2B5EF4-FFF2-40B4-BE49-F238E27FC236}">
              <a16:creationId xmlns:a16="http://schemas.microsoft.com/office/drawing/2014/main" id="{8BFF0517-7CF9-43F0-B430-D9F264CF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71</xdr:row>
      <xdr:rowOff>0</xdr:rowOff>
    </xdr:from>
    <xdr:ext cx="247650" cy="414131"/>
    <xdr:pic>
      <xdr:nvPicPr>
        <xdr:cNvPr id="685" name="Imagen 684">
          <a:extLst>
            <a:ext uri="{FF2B5EF4-FFF2-40B4-BE49-F238E27FC236}">
              <a16:creationId xmlns:a16="http://schemas.microsoft.com/office/drawing/2014/main" id="{AC007B91-DD08-4219-8F88-67F752B487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72</xdr:row>
      <xdr:rowOff>0</xdr:rowOff>
    </xdr:from>
    <xdr:ext cx="247650" cy="414131"/>
    <xdr:pic>
      <xdr:nvPicPr>
        <xdr:cNvPr id="686" name="Imagen 685">
          <a:extLst>
            <a:ext uri="{FF2B5EF4-FFF2-40B4-BE49-F238E27FC236}">
              <a16:creationId xmlns:a16="http://schemas.microsoft.com/office/drawing/2014/main" id="{04236C7E-557A-4263-BB5A-7DC7888E53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73</xdr:row>
      <xdr:rowOff>0</xdr:rowOff>
    </xdr:from>
    <xdr:ext cx="247650" cy="414131"/>
    <xdr:pic>
      <xdr:nvPicPr>
        <xdr:cNvPr id="687" name="Imagen 686">
          <a:extLst>
            <a:ext uri="{FF2B5EF4-FFF2-40B4-BE49-F238E27FC236}">
              <a16:creationId xmlns:a16="http://schemas.microsoft.com/office/drawing/2014/main" id="{3D06DF12-0821-4A8B-B2E0-EDE7396CFA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74</xdr:row>
      <xdr:rowOff>0</xdr:rowOff>
    </xdr:from>
    <xdr:ext cx="247650" cy="414131"/>
    <xdr:pic>
      <xdr:nvPicPr>
        <xdr:cNvPr id="688" name="Imagen 687">
          <a:extLst>
            <a:ext uri="{FF2B5EF4-FFF2-40B4-BE49-F238E27FC236}">
              <a16:creationId xmlns:a16="http://schemas.microsoft.com/office/drawing/2014/main" id="{9D3395DE-ADE7-47DD-9D3A-0463322B87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75</xdr:row>
      <xdr:rowOff>0</xdr:rowOff>
    </xdr:from>
    <xdr:ext cx="247650" cy="414131"/>
    <xdr:pic>
      <xdr:nvPicPr>
        <xdr:cNvPr id="689" name="Imagen 688">
          <a:extLst>
            <a:ext uri="{FF2B5EF4-FFF2-40B4-BE49-F238E27FC236}">
              <a16:creationId xmlns:a16="http://schemas.microsoft.com/office/drawing/2014/main" id="{FE59A7D5-7A9F-4E44-8206-2B28EAA627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76</xdr:row>
      <xdr:rowOff>0</xdr:rowOff>
    </xdr:from>
    <xdr:ext cx="247650" cy="414131"/>
    <xdr:pic>
      <xdr:nvPicPr>
        <xdr:cNvPr id="690" name="Imagen 689">
          <a:extLst>
            <a:ext uri="{FF2B5EF4-FFF2-40B4-BE49-F238E27FC236}">
              <a16:creationId xmlns:a16="http://schemas.microsoft.com/office/drawing/2014/main" id="{9C85C044-6F0D-443B-9879-221BDC21D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77</xdr:row>
      <xdr:rowOff>0</xdr:rowOff>
    </xdr:from>
    <xdr:ext cx="247650" cy="414131"/>
    <xdr:pic>
      <xdr:nvPicPr>
        <xdr:cNvPr id="691" name="Imagen 690">
          <a:extLst>
            <a:ext uri="{FF2B5EF4-FFF2-40B4-BE49-F238E27FC236}">
              <a16:creationId xmlns:a16="http://schemas.microsoft.com/office/drawing/2014/main" id="{7F3F568A-1A30-4AD0-8728-51255F02FF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78</xdr:row>
      <xdr:rowOff>0</xdr:rowOff>
    </xdr:from>
    <xdr:ext cx="247650" cy="414131"/>
    <xdr:pic>
      <xdr:nvPicPr>
        <xdr:cNvPr id="692" name="Imagen 691">
          <a:extLst>
            <a:ext uri="{FF2B5EF4-FFF2-40B4-BE49-F238E27FC236}">
              <a16:creationId xmlns:a16="http://schemas.microsoft.com/office/drawing/2014/main" id="{C97D6382-9C83-4E6A-B94E-327F196E86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79</xdr:row>
      <xdr:rowOff>0</xdr:rowOff>
    </xdr:from>
    <xdr:ext cx="247650" cy="414131"/>
    <xdr:pic>
      <xdr:nvPicPr>
        <xdr:cNvPr id="693" name="Imagen 692">
          <a:extLst>
            <a:ext uri="{FF2B5EF4-FFF2-40B4-BE49-F238E27FC236}">
              <a16:creationId xmlns:a16="http://schemas.microsoft.com/office/drawing/2014/main" id="{845748FC-31F4-45C3-B45E-29B9869A14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80</xdr:row>
      <xdr:rowOff>0</xdr:rowOff>
    </xdr:from>
    <xdr:ext cx="247650" cy="414131"/>
    <xdr:pic>
      <xdr:nvPicPr>
        <xdr:cNvPr id="694" name="Imagen 693">
          <a:extLst>
            <a:ext uri="{FF2B5EF4-FFF2-40B4-BE49-F238E27FC236}">
              <a16:creationId xmlns:a16="http://schemas.microsoft.com/office/drawing/2014/main" id="{1236C015-082A-49B9-A852-55C0B7BF4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81</xdr:row>
      <xdr:rowOff>0</xdr:rowOff>
    </xdr:from>
    <xdr:ext cx="247650" cy="414131"/>
    <xdr:pic>
      <xdr:nvPicPr>
        <xdr:cNvPr id="695" name="Imagen 694">
          <a:extLst>
            <a:ext uri="{FF2B5EF4-FFF2-40B4-BE49-F238E27FC236}">
              <a16:creationId xmlns:a16="http://schemas.microsoft.com/office/drawing/2014/main" id="{47CF5B3F-756E-47F7-8824-28CD9159B3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82</xdr:row>
      <xdr:rowOff>0</xdr:rowOff>
    </xdr:from>
    <xdr:ext cx="247650" cy="414131"/>
    <xdr:pic>
      <xdr:nvPicPr>
        <xdr:cNvPr id="696" name="Imagen 695">
          <a:extLst>
            <a:ext uri="{FF2B5EF4-FFF2-40B4-BE49-F238E27FC236}">
              <a16:creationId xmlns:a16="http://schemas.microsoft.com/office/drawing/2014/main" id="{DF367CBC-E3EB-4A2B-8A92-1C19CE3A3F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83</xdr:row>
      <xdr:rowOff>0</xdr:rowOff>
    </xdr:from>
    <xdr:ext cx="247650" cy="414131"/>
    <xdr:pic>
      <xdr:nvPicPr>
        <xdr:cNvPr id="697" name="Imagen 696">
          <a:extLst>
            <a:ext uri="{FF2B5EF4-FFF2-40B4-BE49-F238E27FC236}">
              <a16:creationId xmlns:a16="http://schemas.microsoft.com/office/drawing/2014/main" id="{5DF77049-BA58-4462-899E-23BE53D13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84</xdr:row>
      <xdr:rowOff>0</xdr:rowOff>
    </xdr:from>
    <xdr:ext cx="247650" cy="414131"/>
    <xdr:pic>
      <xdr:nvPicPr>
        <xdr:cNvPr id="698" name="Imagen 697">
          <a:extLst>
            <a:ext uri="{FF2B5EF4-FFF2-40B4-BE49-F238E27FC236}">
              <a16:creationId xmlns:a16="http://schemas.microsoft.com/office/drawing/2014/main" id="{5308FF84-7259-4E53-AFEB-770B2386AA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85</xdr:row>
      <xdr:rowOff>0</xdr:rowOff>
    </xdr:from>
    <xdr:ext cx="247650" cy="414131"/>
    <xdr:pic>
      <xdr:nvPicPr>
        <xdr:cNvPr id="699" name="Imagen 698">
          <a:extLst>
            <a:ext uri="{FF2B5EF4-FFF2-40B4-BE49-F238E27FC236}">
              <a16:creationId xmlns:a16="http://schemas.microsoft.com/office/drawing/2014/main" id="{9D768275-9301-4CA5-8EB4-79F04105FD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86</xdr:row>
      <xdr:rowOff>0</xdr:rowOff>
    </xdr:from>
    <xdr:ext cx="247650" cy="414131"/>
    <xdr:pic>
      <xdr:nvPicPr>
        <xdr:cNvPr id="700" name="Imagen 699">
          <a:extLst>
            <a:ext uri="{FF2B5EF4-FFF2-40B4-BE49-F238E27FC236}">
              <a16:creationId xmlns:a16="http://schemas.microsoft.com/office/drawing/2014/main" id="{93090ED7-10BD-498A-9B21-50A12B2A69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87</xdr:row>
      <xdr:rowOff>0</xdr:rowOff>
    </xdr:from>
    <xdr:ext cx="247650" cy="414131"/>
    <xdr:pic>
      <xdr:nvPicPr>
        <xdr:cNvPr id="701" name="Imagen 700">
          <a:extLst>
            <a:ext uri="{FF2B5EF4-FFF2-40B4-BE49-F238E27FC236}">
              <a16:creationId xmlns:a16="http://schemas.microsoft.com/office/drawing/2014/main" id="{50F36FFF-2AFD-4D86-92A8-D2425D7ED0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88</xdr:row>
      <xdr:rowOff>0</xdr:rowOff>
    </xdr:from>
    <xdr:ext cx="247650" cy="414131"/>
    <xdr:pic>
      <xdr:nvPicPr>
        <xdr:cNvPr id="702" name="Imagen 701">
          <a:extLst>
            <a:ext uri="{FF2B5EF4-FFF2-40B4-BE49-F238E27FC236}">
              <a16:creationId xmlns:a16="http://schemas.microsoft.com/office/drawing/2014/main" id="{931BED61-CEFA-419A-B7B9-E15772A939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6004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89</xdr:row>
      <xdr:rowOff>0</xdr:rowOff>
    </xdr:from>
    <xdr:ext cx="247650" cy="414131"/>
    <xdr:pic>
      <xdr:nvPicPr>
        <xdr:cNvPr id="703" name="Imagen 702">
          <a:extLst>
            <a:ext uri="{FF2B5EF4-FFF2-40B4-BE49-F238E27FC236}">
              <a16:creationId xmlns:a16="http://schemas.microsoft.com/office/drawing/2014/main" id="{3CCE4FF6-546A-40F6-90D3-6A98DA9833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90</xdr:row>
      <xdr:rowOff>0</xdr:rowOff>
    </xdr:from>
    <xdr:ext cx="247650" cy="414131"/>
    <xdr:pic>
      <xdr:nvPicPr>
        <xdr:cNvPr id="704" name="Imagen 703">
          <a:extLst>
            <a:ext uri="{FF2B5EF4-FFF2-40B4-BE49-F238E27FC236}">
              <a16:creationId xmlns:a16="http://schemas.microsoft.com/office/drawing/2014/main" id="{FC4D3EDD-490A-4A6E-9EAC-D13544784C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91</xdr:row>
      <xdr:rowOff>0</xdr:rowOff>
    </xdr:from>
    <xdr:ext cx="247650" cy="414131"/>
    <xdr:pic>
      <xdr:nvPicPr>
        <xdr:cNvPr id="705" name="Imagen 704">
          <a:extLst>
            <a:ext uri="{FF2B5EF4-FFF2-40B4-BE49-F238E27FC236}">
              <a16:creationId xmlns:a16="http://schemas.microsoft.com/office/drawing/2014/main" id="{CB8C80A8-B91B-4CFB-9556-DF6E258B00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14</xdr:col>
      <xdr:colOff>21981</xdr:colOff>
      <xdr:row>92</xdr:row>
      <xdr:rowOff>14654</xdr:rowOff>
    </xdr:from>
    <xdr:ext cx="247650" cy="414131"/>
    <xdr:pic>
      <xdr:nvPicPr>
        <xdr:cNvPr id="706" name="Imagen 705">
          <a:extLst>
            <a:ext uri="{FF2B5EF4-FFF2-40B4-BE49-F238E27FC236}">
              <a16:creationId xmlns:a16="http://schemas.microsoft.com/office/drawing/2014/main" id="{420DA243-D458-46D2-AB5F-BBF6A5CB76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8777654" y="25761462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93</xdr:row>
      <xdr:rowOff>0</xdr:rowOff>
    </xdr:from>
    <xdr:ext cx="247650" cy="414131"/>
    <xdr:pic>
      <xdr:nvPicPr>
        <xdr:cNvPr id="707" name="Imagen 706">
          <a:extLst>
            <a:ext uri="{FF2B5EF4-FFF2-40B4-BE49-F238E27FC236}">
              <a16:creationId xmlns:a16="http://schemas.microsoft.com/office/drawing/2014/main" id="{857DF479-5811-4523-A6F7-95C04A8091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94</xdr:row>
      <xdr:rowOff>0</xdr:rowOff>
    </xdr:from>
    <xdr:ext cx="247650" cy="414131"/>
    <xdr:pic>
      <xdr:nvPicPr>
        <xdr:cNvPr id="708" name="Imagen 707">
          <a:extLst>
            <a:ext uri="{FF2B5EF4-FFF2-40B4-BE49-F238E27FC236}">
              <a16:creationId xmlns:a16="http://schemas.microsoft.com/office/drawing/2014/main" id="{A2014376-49E6-4E66-8271-AE8152BE3C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95</xdr:row>
      <xdr:rowOff>0</xdr:rowOff>
    </xdr:from>
    <xdr:ext cx="247650" cy="414131"/>
    <xdr:pic>
      <xdr:nvPicPr>
        <xdr:cNvPr id="709" name="Imagen 708">
          <a:extLst>
            <a:ext uri="{FF2B5EF4-FFF2-40B4-BE49-F238E27FC236}">
              <a16:creationId xmlns:a16="http://schemas.microsoft.com/office/drawing/2014/main" id="{C2389EB3-B224-4366-A8F3-F968462B4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96</xdr:row>
      <xdr:rowOff>0</xdr:rowOff>
    </xdr:from>
    <xdr:ext cx="247650" cy="414131"/>
    <xdr:pic>
      <xdr:nvPicPr>
        <xdr:cNvPr id="710" name="Imagen 709">
          <a:extLst>
            <a:ext uri="{FF2B5EF4-FFF2-40B4-BE49-F238E27FC236}">
              <a16:creationId xmlns:a16="http://schemas.microsoft.com/office/drawing/2014/main" id="{0352B897-E2E9-4F02-9D7C-C4AC82F4A7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97</xdr:row>
      <xdr:rowOff>0</xdr:rowOff>
    </xdr:from>
    <xdr:ext cx="247650" cy="414131"/>
    <xdr:pic>
      <xdr:nvPicPr>
        <xdr:cNvPr id="711" name="Imagen 710">
          <a:extLst>
            <a:ext uri="{FF2B5EF4-FFF2-40B4-BE49-F238E27FC236}">
              <a16:creationId xmlns:a16="http://schemas.microsoft.com/office/drawing/2014/main" id="{918B0975-0CAC-4F83-A799-BDA8157C87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98</xdr:row>
      <xdr:rowOff>0</xdr:rowOff>
    </xdr:from>
    <xdr:ext cx="247650" cy="414131"/>
    <xdr:pic>
      <xdr:nvPicPr>
        <xdr:cNvPr id="712" name="Imagen 711">
          <a:extLst>
            <a:ext uri="{FF2B5EF4-FFF2-40B4-BE49-F238E27FC236}">
              <a16:creationId xmlns:a16="http://schemas.microsoft.com/office/drawing/2014/main" id="{A9E1FC35-CC09-4841-9FAA-318F80EB5A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99</xdr:row>
      <xdr:rowOff>0</xdr:rowOff>
    </xdr:from>
    <xdr:ext cx="247650" cy="414131"/>
    <xdr:pic>
      <xdr:nvPicPr>
        <xdr:cNvPr id="713" name="Imagen 712">
          <a:extLst>
            <a:ext uri="{FF2B5EF4-FFF2-40B4-BE49-F238E27FC236}">
              <a16:creationId xmlns:a16="http://schemas.microsoft.com/office/drawing/2014/main" id="{BC6F7E7C-A8F7-48BB-82E7-3039A7F08F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100</xdr:row>
      <xdr:rowOff>0</xdr:rowOff>
    </xdr:from>
    <xdr:ext cx="247650" cy="414131"/>
    <xdr:pic>
      <xdr:nvPicPr>
        <xdr:cNvPr id="714" name="Imagen 713">
          <a:extLst>
            <a:ext uri="{FF2B5EF4-FFF2-40B4-BE49-F238E27FC236}">
              <a16:creationId xmlns:a16="http://schemas.microsoft.com/office/drawing/2014/main" id="{3F894C22-A162-44CF-919A-9FBE1D652C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101</xdr:row>
      <xdr:rowOff>0</xdr:rowOff>
    </xdr:from>
    <xdr:ext cx="247650" cy="414131"/>
    <xdr:pic>
      <xdr:nvPicPr>
        <xdr:cNvPr id="715" name="Imagen 714">
          <a:extLst>
            <a:ext uri="{FF2B5EF4-FFF2-40B4-BE49-F238E27FC236}">
              <a16:creationId xmlns:a16="http://schemas.microsoft.com/office/drawing/2014/main" id="{BC7519C5-8130-4C1A-A44F-5B44DD5C8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102</xdr:row>
      <xdr:rowOff>0</xdr:rowOff>
    </xdr:from>
    <xdr:ext cx="247650" cy="414131"/>
    <xdr:pic>
      <xdr:nvPicPr>
        <xdr:cNvPr id="716" name="Imagen 715">
          <a:extLst>
            <a:ext uri="{FF2B5EF4-FFF2-40B4-BE49-F238E27FC236}">
              <a16:creationId xmlns:a16="http://schemas.microsoft.com/office/drawing/2014/main" id="{E65984F7-5043-4FCF-8660-3C36AE1F9B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103</xdr:row>
      <xdr:rowOff>0</xdr:rowOff>
    </xdr:from>
    <xdr:ext cx="247650" cy="414131"/>
    <xdr:pic>
      <xdr:nvPicPr>
        <xdr:cNvPr id="717" name="Imagen 716">
          <a:extLst>
            <a:ext uri="{FF2B5EF4-FFF2-40B4-BE49-F238E27FC236}">
              <a16:creationId xmlns:a16="http://schemas.microsoft.com/office/drawing/2014/main" id="{387453D9-ECFC-4FF5-B49E-49CD5913A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104</xdr:row>
      <xdr:rowOff>0</xdr:rowOff>
    </xdr:from>
    <xdr:ext cx="247650" cy="414131"/>
    <xdr:pic>
      <xdr:nvPicPr>
        <xdr:cNvPr id="718" name="Imagen 717">
          <a:extLst>
            <a:ext uri="{FF2B5EF4-FFF2-40B4-BE49-F238E27FC236}">
              <a16:creationId xmlns:a16="http://schemas.microsoft.com/office/drawing/2014/main" id="{69D8C23F-D47A-492D-8AFE-8D5644638D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105</xdr:row>
      <xdr:rowOff>0</xdr:rowOff>
    </xdr:from>
    <xdr:ext cx="247650" cy="414131"/>
    <xdr:pic>
      <xdr:nvPicPr>
        <xdr:cNvPr id="719" name="Imagen 718">
          <a:extLst>
            <a:ext uri="{FF2B5EF4-FFF2-40B4-BE49-F238E27FC236}">
              <a16:creationId xmlns:a16="http://schemas.microsoft.com/office/drawing/2014/main" id="{F17B9F55-E9C4-4A2A-B158-BB370B6A0D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106</xdr:row>
      <xdr:rowOff>0</xdr:rowOff>
    </xdr:from>
    <xdr:ext cx="247650" cy="414131"/>
    <xdr:pic>
      <xdr:nvPicPr>
        <xdr:cNvPr id="720" name="Imagen 719">
          <a:extLst>
            <a:ext uri="{FF2B5EF4-FFF2-40B4-BE49-F238E27FC236}">
              <a16:creationId xmlns:a16="http://schemas.microsoft.com/office/drawing/2014/main" id="{9A6960D5-0143-49DC-A351-2F448F29EA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107</xdr:row>
      <xdr:rowOff>0</xdr:rowOff>
    </xdr:from>
    <xdr:ext cx="247650" cy="414131"/>
    <xdr:pic>
      <xdr:nvPicPr>
        <xdr:cNvPr id="721" name="Imagen 720">
          <a:extLst>
            <a:ext uri="{FF2B5EF4-FFF2-40B4-BE49-F238E27FC236}">
              <a16:creationId xmlns:a16="http://schemas.microsoft.com/office/drawing/2014/main" id="{FDCD0829-38A4-494A-BDB9-20E106533B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108</xdr:row>
      <xdr:rowOff>0</xdr:rowOff>
    </xdr:from>
    <xdr:ext cx="247650" cy="414131"/>
    <xdr:pic>
      <xdr:nvPicPr>
        <xdr:cNvPr id="722" name="Imagen 721">
          <a:extLst>
            <a:ext uri="{FF2B5EF4-FFF2-40B4-BE49-F238E27FC236}">
              <a16:creationId xmlns:a16="http://schemas.microsoft.com/office/drawing/2014/main" id="{FFDE4C2E-56D6-4D9B-BFE7-368115E9D8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109</xdr:row>
      <xdr:rowOff>0</xdr:rowOff>
    </xdr:from>
    <xdr:ext cx="247650" cy="414131"/>
    <xdr:pic>
      <xdr:nvPicPr>
        <xdr:cNvPr id="723" name="Imagen 722">
          <a:extLst>
            <a:ext uri="{FF2B5EF4-FFF2-40B4-BE49-F238E27FC236}">
              <a16:creationId xmlns:a16="http://schemas.microsoft.com/office/drawing/2014/main" id="{4A7DC701-7621-4701-A322-61B70C3EE8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110</xdr:row>
      <xdr:rowOff>0</xdr:rowOff>
    </xdr:from>
    <xdr:ext cx="247650" cy="414131"/>
    <xdr:pic>
      <xdr:nvPicPr>
        <xdr:cNvPr id="724" name="Imagen 723">
          <a:extLst>
            <a:ext uri="{FF2B5EF4-FFF2-40B4-BE49-F238E27FC236}">
              <a16:creationId xmlns:a16="http://schemas.microsoft.com/office/drawing/2014/main" id="{571D6268-B060-4FB2-B48B-F3038B1DD7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111</xdr:row>
      <xdr:rowOff>0</xdr:rowOff>
    </xdr:from>
    <xdr:ext cx="247650" cy="414131"/>
    <xdr:pic>
      <xdr:nvPicPr>
        <xdr:cNvPr id="725" name="Imagen 724">
          <a:extLst>
            <a:ext uri="{FF2B5EF4-FFF2-40B4-BE49-F238E27FC236}">
              <a16:creationId xmlns:a16="http://schemas.microsoft.com/office/drawing/2014/main" id="{EFA7060D-EF61-4925-8D1D-C6FC13C70C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112</xdr:row>
      <xdr:rowOff>0</xdr:rowOff>
    </xdr:from>
    <xdr:ext cx="247650" cy="414131"/>
    <xdr:pic>
      <xdr:nvPicPr>
        <xdr:cNvPr id="726" name="Imagen 725">
          <a:extLst>
            <a:ext uri="{FF2B5EF4-FFF2-40B4-BE49-F238E27FC236}">
              <a16:creationId xmlns:a16="http://schemas.microsoft.com/office/drawing/2014/main" id="{B5C6E2D9-E728-46A4-A17F-4E98738B86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113</xdr:row>
      <xdr:rowOff>0</xdr:rowOff>
    </xdr:from>
    <xdr:ext cx="247650" cy="414131"/>
    <xdr:pic>
      <xdr:nvPicPr>
        <xdr:cNvPr id="727" name="Imagen 726">
          <a:extLst>
            <a:ext uri="{FF2B5EF4-FFF2-40B4-BE49-F238E27FC236}">
              <a16:creationId xmlns:a16="http://schemas.microsoft.com/office/drawing/2014/main" id="{CF1E0B1B-366C-4D24-8BDA-7604938141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114</xdr:row>
      <xdr:rowOff>0</xdr:rowOff>
    </xdr:from>
    <xdr:ext cx="247650" cy="414131"/>
    <xdr:pic>
      <xdr:nvPicPr>
        <xdr:cNvPr id="728" name="Imagen 727">
          <a:extLst>
            <a:ext uri="{FF2B5EF4-FFF2-40B4-BE49-F238E27FC236}">
              <a16:creationId xmlns:a16="http://schemas.microsoft.com/office/drawing/2014/main" id="{9001621B-48A2-42D9-80C0-2747D41B07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115</xdr:row>
      <xdr:rowOff>0</xdr:rowOff>
    </xdr:from>
    <xdr:ext cx="247650" cy="414131"/>
    <xdr:pic>
      <xdr:nvPicPr>
        <xdr:cNvPr id="729" name="Imagen 728">
          <a:extLst>
            <a:ext uri="{FF2B5EF4-FFF2-40B4-BE49-F238E27FC236}">
              <a16:creationId xmlns:a16="http://schemas.microsoft.com/office/drawing/2014/main" id="{E8960F06-66D7-48EF-8DE4-8D2BA9F79B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116</xdr:row>
      <xdr:rowOff>0</xdr:rowOff>
    </xdr:from>
    <xdr:ext cx="247650" cy="414131"/>
    <xdr:pic>
      <xdr:nvPicPr>
        <xdr:cNvPr id="730" name="Imagen 729">
          <a:extLst>
            <a:ext uri="{FF2B5EF4-FFF2-40B4-BE49-F238E27FC236}">
              <a16:creationId xmlns:a16="http://schemas.microsoft.com/office/drawing/2014/main" id="{4D9566F5-94C5-40E4-8FA2-BC746347A7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117</xdr:row>
      <xdr:rowOff>0</xdr:rowOff>
    </xdr:from>
    <xdr:ext cx="247650" cy="414131"/>
    <xdr:pic>
      <xdr:nvPicPr>
        <xdr:cNvPr id="731" name="Imagen 730">
          <a:extLst>
            <a:ext uri="{FF2B5EF4-FFF2-40B4-BE49-F238E27FC236}">
              <a16:creationId xmlns:a16="http://schemas.microsoft.com/office/drawing/2014/main" id="{CB0EB5F7-7D61-4B1B-98A7-75BB9DD297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118</xdr:row>
      <xdr:rowOff>0</xdr:rowOff>
    </xdr:from>
    <xdr:ext cx="247650" cy="414131"/>
    <xdr:pic>
      <xdr:nvPicPr>
        <xdr:cNvPr id="732" name="Imagen 731">
          <a:extLst>
            <a:ext uri="{FF2B5EF4-FFF2-40B4-BE49-F238E27FC236}">
              <a16:creationId xmlns:a16="http://schemas.microsoft.com/office/drawing/2014/main" id="{1F2762B4-0B9D-4477-9957-556DBCF8AF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119</xdr:row>
      <xdr:rowOff>0</xdr:rowOff>
    </xdr:from>
    <xdr:ext cx="247650" cy="414131"/>
    <xdr:pic>
      <xdr:nvPicPr>
        <xdr:cNvPr id="733" name="Imagen 732">
          <a:extLst>
            <a:ext uri="{FF2B5EF4-FFF2-40B4-BE49-F238E27FC236}">
              <a16:creationId xmlns:a16="http://schemas.microsoft.com/office/drawing/2014/main" id="{648EEDB1-6A90-4B40-B2A6-DAFC78159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120</xdr:row>
      <xdr:rowOff>0</xdr:rowOff>
    </xdr:from>
    <xdr:ext cx="247650" cy="414131"/>
    <xdr:pic>
      <xdr:nvPicPr>
        <xdr:cNvPr id="734" name="Imagen 733">
          <a:extLst>
            <a:ext uri="{FF2B5EF4-FFF2-40B4-BE49-F238E27FC236}">
              <a16:creationId xmlns:a16="http://schemas.microsoft.com/office/drawing/2014/main" id="{8B01569D-6DA4-42AC-9362-078A0F61EA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121</xdr:row>
      <xdr:rowOff>0</xdr:rowOff>
    </xdr:from>
    <xdr:ext cx="247650" cy="414131"/>
    <xdr:pic>
      <xdr:nvPicPr>
        <xdr:cNvPr id="735" name="Imagen 734">
          <a:extLst>
            <a:ext uri="{FF2B5EF4-FFF2-40B4-BE49-F238E27FC236}">
              <a16:creationId xmlns:a16="http://schemas.microsoft.com/office/drawing/2014/main" id="{EC6F3261-951C-42E8-A73F-EBE6766F55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122</xdr:row>
      <xdr:rowOff>0</xdr:rowOff>
    </xdr:from>
    <xdr:ext cx="247650" cy="414131"/>
    <xdr:pic>
      <xdr:nvPicPr>
        <xdr:cNvPr id="736" name="Imagen 735">
          <a:extLst>
            <a:ext uri="{FF2B5EF4-FFF2-40B4-BE49-F238E27FC236}">
              <a16:creationId xmlns:a16="http://schemas.microsoft.com/office/drawing/2014/main" id="{54664BCA-5933-417B-BB71-3645C28422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123</xdr:row>
      <xdr:rowOff>0</xdr:rowOff>
    </xdr:from>
    <xdr:ext cx="247650" cy="414131"/>
    <xdr:pic>
      <xdr:nvPicPr>
        <xdr:cNvPr id="737" name="Imagen 736">
          <a:extLst>
            <a:ext uri="{FF2B5EF4-FFF2-40B4-BE49-F238E27FC236}">
              <a16:creationId xmlns:a16="http://schemas.microsoft.com/office/drawing/2014/main" id="{39011212-0845-40FB-B891-F720686F18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124</xdr:row>
      <xdr:rowOff>0</xdr:rowOff>
    </xdr:from>
    <xdr:ext cx="247650" cy="414131"/>
    <xdr:pic>
      <xdr:nvPicPr>
        <xdr:cNvPr id="738" name="Imagen 737">
          <a:extLst>
            <a:ext uri="{FF2B5EF4-FFF2-40B4-BE49-F238E27FC236}">
              <a16:creationId xmlns:a16="http://schemas.microsoft.com/office/drawing/2014/main" id="{262B5EFF-16A0-46E9-A15A-6DD370BCA7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125</xdr:row>
      <xdr:rowOff>0</xdr:rowOff>
    </xdr:from>
    <xdr:ext cx="247650" cy="414131"/>
    <xdr:pic>
      <xdr:nvPicPr>
        <xdr:cNvPr id="739" name="Imagen 738">
          <a:extLst>
            <a:ext uri="{FF2B5EF4-FFF2-40B4-BE49-F238E27FC236}">
              <a16:creationId xmlns:a16="http://schemas.microsoft.com/office/drawing/2014/main" id="{8F3F834E-56DB-4169-A208-F56FE720CF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126</xdr:row>
      <xdr:rowOff>0</xdr:rowOff>
    </xdr:from>
    <xdr:ext cx="247650" cy="414131"/>
    <xdr:pic>
      <xdr:nvPicPr>
        <xdr:cNvPr id="740" name="Imagen 739">
          <a:extLst>
            <a:ext uri="{FF2B5EF4-FFF2-40B4-BE49-F238E27FC236}">
              <a16:creationId xmlns:a16="http://schemas.microsoft.com/office/drawing/2014/main" id="{52326680-3375-4F37-900A-CEA46F3BB8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127</xdr:row>
      <xdr:rowOff>0</xdr:rowOff>
    </xdr:from>
    <xdr:ext cx="247650" cy="414131"/>
    <xdr:pic>
      <xdr:nvPicPr>
        <xdr:cNvPr id="741" name="Imagen 740">
          <a:extLst>
            <a:ext uri="{FF2B5EF4-FFF2-40B4-BE49-F238E27FC236}">
              <a16:creationId xmlns:a16="http://schemas.microsoft.com/office/drawing/2014/main" id="{650034BD-FEF3-4512-934D-76B18FBD15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128</xdr:row>
      <xdr:rowOff>0</xdr:rowOff>
    </xdr:from>
    <xdr:ext cx="247650" cy="414131"/>
    <xdr:pic>
      <xdr:nvPicPr>
        <xdr:cNvPr id="742" name="Imagen 741">
          <a:extLst>
            <a:ext uri="{FF2B5EF4-FFF2-40B4-BE49-F238E27FC236}">
              <a16:creationId xmlns:a16="http://schemas.microsoft.com/office/drawing/2014/main" id="{571EE1E0-3F00-4C68-AE8E-0C7F801EF2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129</xdr:row>
      <xdr:rowOff>0</xdr:rowOff>
    </xdr:from>
    <xdr:ext cx="247650" cy="414131"/>
    <xdr:pic>
      <xdr:nvPicPr>
        <xdr:cNvPr id="743" name="Imagen 742">
          <a:extLst>
            <a:ext uri="{FF2B5EF4-FFF2-40B4-BE49-F238E27FC236}">
              <a16:creationId xmlns:a16="http://schemas.microsoft.com/office/drawing/2014/main" id="{9679F9BD-C8E5-4904-A982-7A55E840AE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130</xdr:row>
      <xdr:rowOff>0</xdr:rowOff>
    </xdr:from>
    <xdr:ext cx="247650" cy="414131"/>
    <xdr:pic>
      <xdr:nvPicPr>
        <xdr:cNvPr id="744" name="Imagen 743">
          <a:extLst>
            <a:ext uri="{FF2B5EF4-FFF2-40B4-BE49-F238E27FC236}">
              <a16:creationId xmlns:a16="http://schemas.microsoft.com/office/drawing/2014/main" id="{327F09D4-E1BC-4641-942C-85823CC390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131</xdr:row>
      <xdr:rowOff>0</xdr:rowOff>
    </xdr:from>
    <xdr:ext cx="247650" cy="414131"/>
    <xdr:pic>
      <xdr:nvPicPr>
        <xdr:cNvPr id="745" name="Imagen 744">
          <a:extLst>
            <a:ext uri="{FF2B5EF4-FFF2-40B4-BE49-F238E27FC236}">
              <a16:creationId xmlns:a16="http://schemas.microsoft.com/office/drawing/2014/main" id="{797A6322-76B8-44D8-9F14-4C39F66626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132</xdr:row>
      <xdr:rowOff>0</xdr:rowOff>
    </xdr:from>
    <xdr:ext cx="247650" cy="414131"/>
    <xdr:pic>
      <xdr:nvPicPr>
        <xdr:cNvPr id="746" name="Imagen 745">
          <a:extLst>
            <a:ext uri="{FF2B5EF4-FFF2-40B4-BE49-F238E27FC236}">
              <a16:creationId xmlns:a16="http://schemas.microsoft.com/office/drawing/2014/main" id="{D3516083-86AC-4C34-A205-F336FE1CDF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133</xdr:row>
      <xdr:rowOff>0</xdr:rowOff>
    </xdr:from>
    <xdr:ext cx="247650" cy="414131"/>
    <xdr:pic>
      <xdr:nvPicPr>
        <xdr:cNvPr id="747" name="Imagen 746">
          <a:extLst>
            <a:ext uri="{FF2B5EF4-FFF2-40B4-BE49-F238E27FC236}">
              <a16:creationId xmlns:a16="http://schemas.microsoft.com/office/drawing/2014/main" id="{3F96FD31-0F9F-4ECC-A65C-24203D0F84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134</xdr:row>
      <xdr:rowOff>0</xdr:rowOff>
    </xdr:from>
    <xdr:ext cx="247650" cy="414131"/>
    <xdr:pic>
      <xdr:nvPicPr>
        <xdr:cNvPr id="748" name="Imagen 747">
          <a:extLst>
            <a:ext uri="{FF2B5EF4-FFF2-40B4-BE49-F238E27FC236}">
              <a16:creationId xmlns:a16="http://schemas.microsoft.com/office/drawing/2014/main" id="{9A628601-1F11-4D35-BF8F-3781659A0B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135</xdr:row>
      <xdr:rowOff>0</xdr:rowOff>
    </xdr:from>
    <xdr:ext cx="247650" cy="414131"/>
    <xdr:pic>
      <xdr:nvPicPr>
        <xdr:cNvPr id="749" name="Imagen 748">
          <a:extLst>
            <a:ext uri="{FF2B5EF4-FFF2-40B4-BE49-F238E27FC236}">
              <a16:creationId xmlns:a16="http://schemas.microsoft.com/office/drawing/2014/main" id="{A31F9DB9-43D7-4861-9CDE-4767DC4FC1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136</xdr:row>
      <xdr:rowOff>0</xdr:rowOff>
    </xdr:from>
    <xdr:ext cx="247650" cy="414131"/>
    <xdr:pic>
      <xdr:nvPicPr>
        <xdr:cNvPr id="750" name="Imagen 749">
          <a:extLst>
            <a:ext uri="{FF2B5EF4-FFF2-40B4-BE49-F238E27FC236}">
              <a16:creationId xmlns:a16="http://schemas.microsoft.com/office/drawing/2014/main" id="{7C259663-CA69-46FC-AEBD-BD52406E1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137</xdr:row>
      <xdr:rowOff>0</xdr:rowOff>
    </xdr:from>
    <xdr:ext cx="247650" cy="414131"/>
    <xdr:pic>
      <xdr:nvPicPr>
        <xdr:cNvPr id="751" name="Imagen 750">
          <a:extLst>
            <a:ext uri="{FF2B5EF4-FFF2-40B4-BE49-F238E27FC236}">
              <a16:creationId xmlns:a16="http://schemas.microsoft.com/office/drawing/2014/main" id="{2126C1D4-437F-4C91-AF47-E6632A4F8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138</xdr:row>
      <xdr:rowOff>0</xdr:rowOff>
    </xdr:from>
    <xdr:ext cx="247650" cy="414131"/>
    <xdr:pic>
      <xdr:nvPicPr>
        <xdr:cNvPr id="752" name="Imagen 751">
          <a:extLst>
            <a:ext uri="{FF2B5EF4-FFF2-40B4-BE49-F238E27FC236}">
              <a16:creationId xmlns:a16="http://schemas.microsoft.com/office/drawing/2014/main" id="{680B865D-06D5-4C31-A038-B92ACEEAD3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139</xdr:row>
      <xdr:rowOff>0</xdr:rowOff>
    </xdr:from>
    <xdr:ext cx="247650" cy="414131"/>
    <xdr:pic>
      <xdr:nvPicPr>
        <xdr:cNvPr id="753" name="Imagen 752">
          <a:extLst>
            <a:ext uri="{FF2B5EF4-FFF2-40B4-BE49-F238E27FC236}">
              <a16:creationId xmlns:a16="http://schemas.microsoft.com/office/drawing/2014/main" id="{3F4434C8-CBBF-4F35-92E5-8D5A79F9C0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140</xdr:row>
      <xdr:rowOff>0</xdr:rowOff>
    </xdr:from>
    <xdr:ext cx="247650" cy="414131"/>
    <xdr:pic>
      <xdr:nvPicPr>
        <xdr:cNvPr id="754" name="Imagen 753">
          <a:extLst>
            <a:ext uri="{FF2B5EF4-FFF2-40B4-BE49-F238E27FC236}">
              <a16:creationId xmlns:a16="http://schemas.microsoft.com/office/drawing/2014/main" id="{35232A07-30CE-4EEA-91A2-4B00793DF3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141</xdr:row>
      <xdr:rowOff>0</xdr:rowOff>
    </xdr:from>
    <xdr:ext cx="247650" cy="414131"/>
    <xdr:pic>
      <xdr:nvPicPr>
        <xdr:cNvPr id="755" name="Imagen 754">
          <a:extLst>
            <a:ext uri="{FF2B5EF4-FFF2-40B4-BE49-F238E27FC236}">
              <a16:creationId xmlns:a16="http://schemas.microsoft.com/office/drawing/2014/main" id="{8BDEA768-670E-4229-9D76-40FA51C09F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142</xdr:row>
      <xdr:rowOff>0</xdr:rowOff>
    </xdr:from>
    <xdr:ext cx="247650" cy="414131"/>
    <xdr:pic>
      <xdr:nvPicPr>
        <xdr:cNvPr id="756" name="Imagen 755">
          <a:extLst>
            <a:ext uri="{FF2B5EF4-FFF2-40B4-BE49-F238E27FC236}">
              <a16:creationId xmlns:a16="http://schemas.microsoft.com/office/drawing/2014/main" id="{C38D3143-170E-4FFA-9C33-0DABB6E7B2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143</xdr:row>
      <xdr:rowOff>0</xdr:rowOff>
    </xdr:from>
    <xdr:ext cx="247650" cy="414131"/>
    <xdr:pic>
      <xdr:nvPicPr>
        <xdr:cNvPr id="757" name="Imagen 756">
          <a:extLst>
            <a:ext uri="{FF2B5EF4-FFF2-40B4-BE49-F238E27FC236}">
              <a16:creationId xmlns:a16="http://schemas.microsoft.com/office/drawing/2014/main" id="{74177425-23A4-41F4-AC4C-7328651E3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144</xdr:row>
      <xdr:rowOff>0</xdr:rowOff>
    </xdr:from>
    <xdr:ext cx="247650" cy="414131"/>
    <xdr:pic>
      <xdr:nvPicPr>
        <xdr:cNvPr id="758" name="Imagen 757">
          <a:extLst>
            <a:ext uri="{FF2B5EF4-FFF2-40B4-BE49-F238E27FC236}">
              <a16:creationId xmlns:a16="http://schemas.microsoft.com/office/drawing/2014/main" id="{4581BAB2-5037-437A-AC42-92E1DBFA08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145</xdr:row>
      <xdr:rowOff>0</xdr:rowOff>
    </xdr:from>
    <xdr:ext cx="247650" cy="414131"/>
    <xdr:pic>
      <xdr:nvPicPr>
        <xdr:cNvPr id="759" name="Imagen 758">
          <a:extLst>
            <a:ext uri="{FF2B5EF4-FFF2-40B4-BE49-F238E27FC236}">
              <a16:creationId xmlns:a16="http://schemas.microsoft.com/office/drawing/2014/main" id="{8D12802D-BF8E-44DA-AA16-4EAF39964E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146</xdr:row>
      <xdr:rowOff>0</xdr:rowOff>
    </xdr:from>
    <xdr:ext cx="247650" cy="414131"/>
    <xdr:pic>
      <xdr:nvPicPr>
        <xdr:cNvPr id="760" name="Imagen 759">
          <a:extLst>
            <a:ext uri="{FF2B5EF4-FFF2-40B4-BE49-F238E27FC236}">
              <a16:creationId xmlns:a16="http://schemas.microsoft.com/office/drawing/2014/main" id="{3BE9AB40-F632-4C77-9DEA-866C8342C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147</xdr:row>
      <xdr:rowOff>0</xdr:rowOff>
    </xdr:from>
    <xdr:ext cx="247650" cy="414131"/>
    <xdr:pic>
      <xdr:nvPicPr>
        <xdr:cNvPr id="761" name="Imagen 760">
          <a:extLst>
            <a:ext uri="{FF2B5EF4-FFF2-40B4-BE49-F238E27FC236}">
              <a16:creationId xmlns:a16="http://schemas.microsoft.com/office/drawing/2014/main" id="{05F67CBE-4525-41B6-A59E-2AC3F012B3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148</xdr:row>
      <xdr:rowOff>0</xdr:rowOff>
    </xdr:from>
    <xdr:ext cx="247650" cy="414131"/>
    <xdr:pic>
      <xdr:nvPicPr>
        <xdr:cNvPr id="762" name="Imagen 761">
          <a:extLst>
            <a:ext uri="{FF2B5EF4-FFF2-40B4-BE49-F238E27FC236}">
              <a16:creationId xmlns:a16="http://schemas.microsoft.com/office/drawing/2014/main" id="{18E5F723-896D-46D1-AA1D-49AF089F92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149</xdr:row>
      <xdr:rowOff>0</xdr:rowOff>
    </xdr:from>
    <xdr:ext cx="247650" cy="414131"/>
    <xdr:pic>
      <xdr:nvPicPr>
        <xdr:cNvPr id="763" name="Imagen 762">
          <a:extLst>
            <a:ext uri="{FF2B5EF4-FFF2-40B4-BE49-F238E27FC236}">
              <a16:creationId xmlns:a16="http://schemas.microsoft.com/office/drawing/2014/main" id="{F6133364-210C-4D4B-9300-0682E5B450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150</xdr:row>
      <xdr:rowOff>0</xdr:rowOff>
    </xdr:from>
    <xdr:ext cx="247650" cy="414131"/>
    <xdr:pic>
      <xdr:nvPicPr>
        <xdr:cNvPr id="764" name="Imagen 763">
          <a:extLst>
            <a:ext uri="{FF2B5EF4-FFF2-40B4-BE49-F238E27FC236}">
              <a16:creationId xmlns:a16="http://schemas.microsoft.com/office/drawing/2014/main" id="{EFB111BC-16ED-4D21-A4C8-A0424A8456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151</xdr:row>
      <xdr:rowOff>0</xdr:rowOff>
    </xdr:from>
    <xdr:ext cx="247650" cy="414131"/>
    <xdr:pic>
      <xdr:nvPicPr>
        <xdr:cNvPr id="765" name="Imagen 764">
          <a:extLst>
            <a:ext uri="{FF2B5EF4-FFF2-40B4-BE49-F238E27FC236}">
              <a16:creationId xmlns:a16="http://schemas.microsoft.com/office/drawing/2014/main" id="{A7946CE2-F73D-434D-AD4F-4F2CA751BE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152</xdr:row>
      <xdr:rowOff>0</xdr:rowOff>
    </xdr:from>
    <xdr:ext cx="247650" cy="414131"/>
    <xdr:pic>
      <xdr:nvPicPr>
        <xdr:cNvPr id="766" name="Imagen 765">
          <a:extLst>
            <a:ext uri="{FF2B5EF4-FFF2-40B4-BE49-F238E27FC236}">
              <a16:creationId xmlns:a16="http://schemas.microsoft.com/office/drawing/2014/main" id="{F90402A8-D78F-4BCA-9F61-AA3E50DB03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14</xdr:col>
      <xdr:colOff>7327</xdr:colOff>
      <xdr:row>153</xdr:row>
      <xdr:rowOff>21981</xdr:rowOff>
    </xdr:from>
    <xdr:ext cx="247650" cy="414131"/>
    <xdr:pic>
      <xdr:nvPicPr>
        <xdr:cNvPr id="767" name="Imagen 766">
          <a:extLst>
            <a:ext uri="{FF2B5EF4-FFF2-40B4-BE49-F238E27FC236}">
              <a16:creationId xmlns:a16="http://schemas.microsoft.com/office/drawing/2014/main" id="{5475AF21-A6D2-4C34-9AE2-0DEEFA82C0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8763000" y="418147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154</xdr:row>
      <xdr:rowOff>0</xdr:rowOff>
    </xdr:from>
    <xdr:ext cx="247650" cy="414131"/>
    <xdr:pic>
      <xdr:nvPicPr>
        <xdr:cNvPr id="768" name="Imagen 767">
          <a:extLst>
            <a:ext uri="{FF2B5EF4-FFF2-40B4-BE49-F238E27FC236}">
              <a16:creationId xmlns:a16="http://schemas.microsoft.com/office/drawing/2014/main" id="{58DED5C1-9103-4462-8505-C0BAA8838D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155</xdr:row>
      <xdr:rowOff>0</xdr:rowOff>
    </xdr:from>
    <xdr:ext cx="247650" cy="414131"/>
    <xdr:pic>
      <xdr:nvPicPr>
        <xdr:cNvPr id="769" name="Imagen 768">
          <a:extLst>
            <a:ext uri="{FF2B5EF4-FFF2-40B4-BE49-F238E27FC236}">
              <a16:creationId xmlns:a16="http://schemas.microsoft.com/office/drawing/2014/main" id="{C3B0C02A-23B3-4974-A3E9-195402ACF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156</xdr:row>
      <xdr:rowOff>0</xdr:rowOff>
    </xdr:from>
    <xdr:ext cx="247650" cy="414131"/>
    <xdr:pic>
      <xdr:nvPicPr>
        <xdr:cNvPr id="770" name="Imagen 769">
          <a:extLst>
            <a:ext uri="{FF2B5EF4-FFF2-40B4-BE49-F238E27FC236}">
              <a16:creationId xmlns:a16="http://schemas.microsoft.com/office/drawing/2014/main" id="{E950B9FE-738A-4D67-B4C8-8FC0AF948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157</xdr:row>
      <xdr:rowOff>0</xdr:rowOff>
    </xdr:from>
    <xdr:ext cx="247650" cy="414131"/>
    <xdr:pic>
      <xdr:nvPicPr>
        <xdr:cNvPr id="771" name="Imagen 770">
          <a:extLst>
            <a:ext uri="{FF2B5EF4-FFF2-40B4-BE49-F238E27FC236}">
              <a16:creationId xmlns:a16="http://schemas.microsoft.com/office/drawing/2014/main" id="{B93BAFE5-804E-41BC-A917-A425072997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158</xdr:row>
      <xdr:rowOff>0</xdr:rowOff>
    </xdr:from>
    <xdr:ext cx="247650" cy="414131"/>
    <xdr:pic>
      <xdr:nvPicPr>
        <xdr:cNvPr id="772" name="Imagen 771">
          <a:extLst>
            <a:ext uri="{FF2B5EF4-FFF2-40B4-BE49-F238E27FC236}">
              <a16:creationId xmlns:a16="http://schemas.microsoft.com/office/drawing/2014/main" id="{8AD4BBE3-D763-4195-A2EA-AF1D26A1A3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159</xdr:row>
      <xdr:rowOff>0</xdr:rowOff>
    </xdr:from>
    <xdr:ext cx="247650" cy="414131"/>
    <xdr:pic>
      <xdr:nvPicPr>
        <xdr:cNvPr id="773" name="Imagen 772">
          <a:extLst>
            <a:ext uri="{FF2B5EF4-FFF2-40B4-BE49-F238E27FC236}">
              <a16:creationId xmlns:a16="http://schemas.microsoft.com/office/drawing/2014/main" id="{64AE84F9-7D6A-473B-B163-BAE0A835D5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160</xdr:row>
      <xdr:rowOff>0</xdr:rowOff>
    </xdr:from>
    <xdr:ext cx="247650" cy="414131"/>
    <xdr:pic>
      <xdr:nvPicPr>
        <xdr:cNvPr id="774" name="Imagen 773">
          <a:extLst>
            <a:ext uri="{FF2B5EF4-FFF2-40B4-BE49-F238E27FC236}">
              <a16:creationId xmlns:a16="http://schemas.microsoft.com/office/drawing/2014/main" id="{A3ED2650-9997-470D-BCAC-FAE487D96A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161</xdr:row>
      <xdr:rowOff>0</xdr:rowOff>
    </xdr:from>
    <xdr:ext cx="247650" cy="414131"/>
    <xdr:pic>
      <xdr:nvPicPr>
        <xdr:cNvPr id="775" name="Imagen 774">
          <a:extLst>
            <a:ext uri="{FF2B5EF4-FFF2-40B4-BE49-F238E27FC236}">
              <a16:creationId xmlns:a16="http://schemas.microsoft.com/office/drawing/2014/main" id="{2E17FFF6-B934-48EA-A845-DCCEBB67F0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162</xdr:row>
      <xdr:rowOff>0</xdr:rowOff>
    </xdr:from>
    <xdr:ext cx="247650" cy="414131"/>
    <xdr:pic>
      <xdr:nvPicPr>
        <xdr:cNvPr id="776" name="Imagen 775">
          <a:extLst>
            <a:ext uri="{FF2B5EF4-FFF2-40B4-BE49-F238E27FC236}">
              <a16:creationId xmlns:a16="http://schemas.microsoft.com/office/drawing/2014/main" id="{8DA8F61E-DD38-42D6-B0CD-221A9C6E61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163</xdr:row>
      <xdr:rowOff>0</xdr:rowOff>
    </xdr:from>
    <xdr:ext cx="247650" cy="414131"/>
    <xdr:pic>
      <xdr:nvPicPr>
        <xdr:cNvPr id="777" name="Imagen 776">
          <a:extLst>
            <a:ext uri="{FF2B5EF4-FFF2-40B4-BE49-F238E27FC236}">
              <a16:creationId xmlns:a16="http://schemas.microsoft.com/office/drawing/2014/main" id="{38ED18AD-1EC0-4733-883C-3CE571C5B9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164</xdr:row>
      <xdr:rowOff>0</xdr:rowOff>
    </xdr:from>
    <xdr:ext cx="247650" cy="414131"/>
    <xdr:pic>
      <xdr:nvPicPr>
        <xdr:cNvPr id="778" name="Imagen 777">
          <a:extLst>
            <a:ext uri="{FF2B5EF4-FFF2-40B4-BE49-F238E27FC236}">
              <a16:creationId xmlns:a16="http://schemas.microsoft.com/office/drawing/2014/main" id="{8D6543F1-3C35-42C5-A378-5DA84D12DF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165</xdr:row>
      <xdr:rowOff>0</xdr:rowOff>
    </xdr:from>
    <xdr:ext cx="247650" cy="414131"/>
    <xdr:pic>
      <xdr:nvPicPr>
        <xdr:cNvPr id="779" name="Imagen 778">
          <a:extLst>
            <a:ext uri="{FF2B5EF4-FFF2-40B4-BE49-F238E27FC236}">
              <a16:creationId xmlns:a16="http://schemas.microsoft.com/office/drawing/2014/main" id="{C5016A19-A9C8-48A1-B3CE-C9FE30AE0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166</xdr:row>
      <xdr:rowOff>0</xdr:rowOff>
    </xdr:from>
    <xdr:ext cx="247650" cy="414131"/>
    <xdr:pic>
      <xdr:nvPicPr>
        <xdr:cNvPr id="780" name="Imagen 779">
          <a:extLst>
            <a:ext uri="{FF2B5EF4-FFF2-40B4-BE49-F238E27FC236}">
              <a16:creationId xmlns:a16="http://schemas.microsoft.com/office/drawing/2014/main" id="{E8F5FE6C-1BA4-4816-A7F1-6CE07BE54A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167</xdr:row>
      <xdr:rowOff>0</xdr:rowOff>
    </xdr:from>
    <xdr:ext cx="247650" cy="414131"/>
    <xdr:pic>
      <xdr:nvPicPr>
        <xdr:cNvPr id="781" name="Imagen 780">
          <a:extLst>
            <a:ext uri="{FF2B5EF4-FFF2-40B4-BE49-F238E27FC236}">
              <a16:creationId xmlns:a16="http://schemas.microsoft.com/office/drawing/2014/main" id="{C585E454-B4D9-4C5F-91EE-C595A69B4D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14</xdr:col>
      <xdr:colOff>14654</xdr:colOff>
      <xdr:row>168</xdr:row>
      <xdr:rowOff>21981</xdr:rowOff>
    </xdr:from>
    <xdr:ext cx="247650" cy="414131"/>
    <xdr:pic>
      <xdr:nvPicPr>
        <xdr:cNvPr id="782" name="Imagen 781">
          <a:extLst>
            <a:ext uri="{FF2B5EF4-FFF2-40B4-BE49-F238E27FC236}">
              <a16:creationId xmlns:a16="http://schemas.microsoft.com/office/drawing/2014/main" id="{E36972BF-7190-413A-8496-89E74B033D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8770327" y="46232885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169</xdr:row>
      <xdr:rowOff>0</xdr:rowOff>
    </xdr:from>
    <xdr:ext cx="247650" cy="414131"/>
    <xdr:pic>
      <xdr:nvPicPr>
        <xdr:cNvPr id="783" name="Imagen 782">
          <a:extLst>
            <a:ext uri="{FF2B5EF4-FFF2-40B4-BE49-F238E27FC236}">
              <a16:creationId xmlns:a16="http://schemas.microsoft.com/office/drawing/2014/main" id="{F554EE25-3592-4827-B30B-B1136BD01D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170</xdr:row>
      <xdr:rowOff>0</xdr:rowOff>
    </xdr:from>
    <xdr:ext cx="247650" cy="414131"/>
    <xdr:pic>
      <xdr:nvPicPr>
        <xdr:cNvPr id="784" name="Imagen 783">
          <a:extLst>
            <a:ext uri="{FF2B5EF4-FFF2-40B4-BE49-F238E27FC236}">
              <a16:creationId xmlns:a16="http://schemas.microsoft.com/office/drawing/2014/main" id="{F85847A5-3155-4CB3-8A3F-48A46470D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171</xdr:row>
      <xdr:rowOff>0</xdr:rowOff>
    </xdr:from>
    <xdr:ext cx="247650" cy="414131"/>
    <xdr:pic>
      <xdr:nvPicPr>
        <xdr:cNvPr id="785" name="Imagen 784">
          <a:extLst>
            <a:ext uri="{FF2B5EF4-FFF2-40B4-BE49-F238E27FC236}">
              <a16:creationId xmlns:a16="http://schemas.microsoft.com/office/drawing/2014/main" id="{B151B6FF-1D58-45D5-8985-403136032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172</xdr:row>
      <xdr:rowOff>0</xdr:rowOff>
    </xdr:from>
    <xdr:ext cx="247650" cy="414131"/>
    <xdr:pic>
      <xdr:nvPicPr>
        <xdr:cNvPr id="786" name="Imagen 785">
          <a:extLst>
            <a:ext uri="{FF2B5EF4-FFF2-40B4-BE49-F238E27FC236}">
              <a16:creationId xmlns:a16="http://schemas.microsoft.com/office/drawing/2014/main" id="{0988C5AD-A95F-4F92-8523-6B2DB28357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173</xdr:row>
      <xdr:rowOff>0</xdr:rowOff>
    </xdr:from>
    <xdr:ext cx="247650" cy="414131"/>
    <xdr:pic>
      <xdr:nvPicPr>
        <xdr:cNvPr id="787" name="Imagen 786">
          <a:extLst>
            <a:ext uri="{FF2B5EF4-FFF2-40B4-BE49-F238E27FC236}">
              <a16:creationId xmlns:a16="http://schemas.microsoft.com/office/drawing/2014/main" id="{E925216A-C5CE-462A-88BE-3F425C900E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174</xdr:row>
      <xdr:rowOff>0</xdr:rowOff>
    </xdr:from>
    <xdr:ext cx="247650" cy="414131"/>
    <xdr:pic>
      <xdr:nvPicPr>
        <xdr:cNvPr id="788" name="Imagen 787">
          <a:extLst>
            <a:ext uri="{FF2B5EF4-FFF2-40B4-BE49-F238E27FC236}">
              <a16:creationId xmlns:a16="http://schemas.microsoft.com/office/drawing/2014/main" id="{3BCA05DD-64B7-49C0-A38E-AB2493B501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175</xdr:row>
      <xdr:rowOff>0</xdr:rowOff>
    </xdr:from>
    <xdr:ext cx="247650" cy="414131"/>
    <xdr:pic>
      <xdr:nvPicPr>
        <xdr:cNvPr id="789" name="Imagen 788">
          <a:extLst>
            <a:ext uri="{FF2B5EF4-FFF2-40B4-BE49-F238E27FC236}">
              <a16:creationId xmlns:a16="http://schemas.microsoft.com/office/drawing/2014/main" id="{F5F67A4A-55EA-4C5A-87A0-D5AE6A7072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176</xdr:row>
      <xdr:rowOff>0</xdr:rowOff>
    </xdr:from>
    <xdr:ext cx="247650" cy="414131"/>
    <xdr:pic>
      <xdr:nvPicPr>
        <xdr:cNvPr id="790" name="Imagen 789">
          <a:extLst>
            <a:ext uri="{FF2B5EF4-FFF2-40B4-BE49-F238E27FC236}">
              <a16:creationId xmlns:a16="http://schemas.microsoft.com/office/drawing/2014/main" id="{1AF1F578-A36C-4D21-A6A5-5F54AD2F3D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177</xdr:row>
      <xdr:rowOff>0</xdr:rowOff>
    </xdr:from>
    <xdr:ext cx="247650" cy="414131"/>
    <xdr:pic>
      <xdr:nvPicPr>
        <xdr:cNvPr id="791" name="Imagen 790">
          <a:extLst>
            <a:ext uri="{FF2B5EF4-FFF2-40B4-BE49-F238E27FC236}">
              <a16:creationId xmlns:a16="http://schemas.microsoft.com/office/drawing/2014/main" id="{857185F0-511C-4536-941E-964CA9ACF0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178</xdr:row>
      <xdr:rowOff>0</xdr:rowOff>
    </xdr:from>
    <xdr:ext cx="247650" cy="414131"/>
    <xdr:pic>
      <xdr:nvPicPr>
        <xdr:cNvPr id="792" name="Imagen 791">
          <a:extLst>
            <a:ext uri="{FF2B5EF4-FFF2-40B4-BE49-F238E27FC236}">
              <a16:creationId xmlns:a16="http://schemas.microsoft.com/office/drawing/2014/main" id="{47C1DC8F-73DB-4463-B638-CB5FE76010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179</xdr:row>
      <xdr:rowOff>0</xdr:rowOff>
    </xdr:from>
    <xdr:ext cx="247650" cy="414131"/>
    <xdr:pic>
      <xdr:nvPicPr>
        <xdr:cNvPr id="793" name="Imagen 792">
          <a:extLst>
            <a:ext uri="{FF2B5EF4-FFF2-40B4-BE49-F238E27FC236}">
              <a16:creationId xmlns:a16="http://schemas.microsoft.com/office/drawing/2014/main" id="{BEB2199C-1757-49BD-9142-0984F6D395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180</xdr:row>
      <xdr:rowOff>0</xdr:rowOff>
    </xdr:from>
    <xdr:ext cx="247650" cy="414131"/>
    <xdr:pic>
      <xdr:nvPicPr>
        <xdr:cNvPr id="794" name="Imagen 793">
          <a:extLst>
            <a:ext uri="{FF2B5EF4-FFF2-40B4-BE49-F238E27FC236}">
              <a16:creationId xmlns:a16="http://schemas.microsoft.com/office/drawing/2014/main" id="{194B0233-F224-43C6-AF67-3F47E0313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181</xdr:row>
      <xdr:rowOff>0</xdr:rowOff>
    </xdr:from>
    <xdr:ext cx="247650" cy="414131"/>
    <xdr:pic>
      <xdr:nvPicPr>
        <xdr:cNvPr id="795" name="Imagen 794">
          <a:extLst>
            <a:ext uri="{FF2B5EF4-FFF2-40B4-BE49-F238E27FC236}">
              <a16:creationId xmlns:a16="http://schemas.microsoft.com/office/drawing/2014/main" id="{978516EB-32B0-4073-B35C-2C781A49C3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182</xdr:row>
      <xdr:rowOff>0</xdr:rowOff>
    </xdr:from>
    <xdr:ext cx="247650" cy="414131"/>
    <xdr:pic>
      <xdr:nvPicPr>
        <xdr:cNvPr id="796" name="Imagen 795">
          <a:extLst>
            <a:ext uri="{FF2B5EF4-FFF2-40B4-BE49-F238E27FC236}">
              <a16:creationId xmlns:a16="http://schemas.microsoft.com/office/drawing/2014/main" id="{475E72FA-77FC-4ACE-A2F3-659234DBC5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183</xdr:row>
      <xdr:rowOff>0</xdr:rowOff>
    </xdr:from>
    <xdr:ext cx="247650" cy="414131"/>
    <xdr:pic>
      <xdr:nvPicPr>
        <xdr:cNvPr id="797" name="Imagen 796">
          <a:extLst>
            <a:ext uri="{FF2B5EF4-FFF2-40B4-BE49-F238E27FC236}">
              <a16:creationId xmlns:a16="http://schemas.microsoft.com/office/drawing/2014/main" id="{60BAE052-CEF7-434B-8205-F2E260BC2F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184</xdr:row>
      <xdr:rowOff>0</xdr:rowOff>
    </xdr:from>
    <xdr:ext cx="247650" cy="414131"/>
    <xdr:pic>
      <xdr:nvPicPr>
        <xdr:cNvPr id="798" name="Imagen 797">
          <a:extLst>
            <a:ext uri="{FF2B5EF4-FFF2-40B4-BE49-F238E27FC236}">
              <a16:creationId xmlns:a16="http://schemas.microsoft.com/office/drawing/2014/main" id="{F91AA44B-46D7-4CDF-BB87-D39350F81E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185</xdr:row>
      <xdr:rowOff>0</xdr:rowOff>
    </xdr:from>
    <xdr:ext cx="247650" cy="414131"/>
    <xdr:pic>
      <xdr:nvPicPr>
        <xdr:cNvPr id="799" name="Imagen 798">
          <a:extLst>
            <a:ext uri="{FF2B5EF4-FFF2-40B4-BE49-F238E27FC236}">
              <a16:creationId xmlns:a16="http://schemas.microsoft.com/office/drawing/2014/main" id="{A9D72FB2-B0C9-4D31-A084-AFC2C208E3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186</xdr:row>
      <xdr:rowOff>0</xdr:rowOff>
    </xdr:from>
    <xdr:ext cx="247650" cy="414131"/>
    <xdr:pic>
      <xdr:nvPicPr>
        <xdr:cNvPr id="800" name="Imagen 799">
          <a:extLst>
            <a:ext uri="{FF2B5EF4-FFF2-40B4-BE49-F238E27FC236}">
              <a16:creationId xmlns:a16="http://schemas.microsoft.com/office/drawing/2014/main" id="{4F6560B7-6122-468A-8FC2-4A78CFD17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187</xdr:row>
      <xdr:rowOff>0</xdr:rowOff>
    </xdr:from>
    <xdr:ext cx="247650" cy="414131"/>
    <xdr:pic>
      <xdr:nvPicPr>
        <xdr:cNvPr id="801" name="Imagen 800">
          <a:extLst>
            <a:ext uri="{FF2B5EF4-FFF2-40B4-BE49-F238E27FC236}">
              <a16:creationId xmlns:a16="http://schemas.microsoft.com/office/drawing/2014/main" id="{75D40A3A-F659-400C-8728-8F2ED861CC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188</xdr:row>
      <xdr:rowOff>0</xdr:rowOff>
    </xdr:from>
    <xdr:ext cx="247650" cy="414131"/>
    <xdr:pic>
      <xdr:nvPicPr>
        <xdr:cNvPr id="802" name="Imagen 801">
          <a:extLst>
            <a:ext uri="{FF2B5EF4-FFF2-40B4-BE49-F238E27FC236}">
              <a16:creationId xmlns:a16="http://schemas.microsoft.com/office/drawing/2014/main" id="{37D93EE0-96CC-4570-ABDC-BBCE1146B8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189</xdr:row>
      <xdr:rowOff>0</xdr:rowOff>
    </xdr:from>
    <xdr:ext cx="247650" cy="414131"/>
    <xdr:pic>
      <xdr:nvPicPr>
        <xdr:cNvPr id="803" name="Imagen 802">
          <a:extLst>
            <a:ext uri="{FF2B5EF4-FFF2-40B4-BE49-F238E27FC236}">
              <a16:creationId xmlns:a16="http://schemas.microsoft.com/office/drawing/2014/main" id="{F9CD72AE-46C1-44D3-8EC5-B3D4CAE120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190</xdr:row>
      <xdr:rowOff>0</xdr:rowOff>
    </xdr:from>
    <xdr:ext cx="247650" cy="414131"/>
    <xdr:pic>
      <xdr:nvPicPr>
        <xdr:cNvPr id="804" name="Imagen 803">
          <a:extLst>
            <a:ext uri="{FF2B5EF4-FFF2-40B4-BE49-F238E27FC236}">
              <a16:creationId xmlns:a16="http://schemas.microsoft.com/office/drawing/2014/main" id="{47EDFA77-641B-4BD7-B7CD-49492B5E8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191</xdr:row>
      <xdr:rowOff>0</xdr:rowOff>
    </xdr:from>
    <xdr:ext cx="247650" cy="414131"/>
    <xdr:pic>
      <xdr:nvPicPr>
        <xdr:cNvPr id="805" name="Imagen 804">
          <a:extLst>
            <a:ext uri="{FF2B5EF4-FFF2-40B4-BE49-F238E27FC236}">
              <a16:creationId xmlns:a16="http://schemas.microsoft.com/office/drawing/2014/main" id="{16C1D20E-40AB-4ED6-894C-C25BF5FDE0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192</xdr:row>
      <xdr:rowOff>0</xdr:rowOff>
    </xdr:from>
    <xdr:ext cx="247650" cy="414131"/>
    <xdr:pic>
      <xdr:nvPicPr>
        <xdr:cNvPr id="806" name="Imagen 805">
          <a:extLst>
            <a:ext uri="{FF2B5EF4-FFF2-40B4-BE49-F238E27FC236}">
              <a16:creationId xmlns:a16="http://schemas.microsoft.com/office/drawing/2014/main" id="{F23E1472-A2AA-4CE7-B9C5-77DC2CBEEE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193</xdr:row>
      <xdr:rowOff>0</xdr:rowOff>
    </xdr:from>
    <xdr:ext cx="247650" cy="414131"/>
    <xdr:pic>
      <xdr:nvPicPr>
        <xdr:cNvPr id="807" name="Imagen 806">
          <a:extLst>
            <a:ext uri="{FF2B5EF4-FFF2-40B4-BE49-F238E27FC236}">
              <a16:creationId xmlns:a16="http://schemas.microsoft.com/office/drawing/2014/main" id="{36042535-8BDC-4D66-8DD1-5795070BC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194</xdr:row>
      <xdr:rowOff>0</xdr:rowOff>
    </xdr:from>
    <xdr:ext cx="247650" cy="414131"/>
    <xdr:pic>
      <xdr:nvPicPr>
        <xdr:cNvPr id="808" name="Imagen 807">
          <a:extLst>
            <a:ext uri="{FF2B5EF4-FFF2-40B4-BE49-F238E27FC236}">
              <a16:creationId xmlns:a16="http://schemas.microsoft.com/office/drawing/2014/main" id="{6EE4D96E-C67D-49A6-916F-6FCCA6535A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195</xdr:row>
      <xdr:rowOff>0</xdr:rowOff>
    </xdr:from>
    <xdr:ext cx="247650" cy="414131"/>
    <xdr:pic>
      <xdr:nvPicPr>
        <xdr:cNvPr id="809" name="Imagen 808">
          <a:extLst>
            <a:ext uri="{FF2B5EF4-FFF2-40B4-BE49-F238E27FC236}">
              <a16:creationId xmlns:a16="http://schemas.microsoft.com/office/drawing/2014/main" id="{785E8B83-388B-4681-A74E-E5A3A47EFE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196</xdr:row>
      <xdr:rowOff>0</xdr:rowOff>
    </xdr:from>
    <xdr:ext cx="247650" cy="414131"/>
    <xdr:pic>
      <xdr:nvPicPr>
        <xdr:cNvPr id="810" name="Imagen 809">
          <a:extLst>
            <a:ext uri="{FF2B5EF4-FFF2-40B4-BE49-F238E27FC236}">
              <a16:creationId xmlns:a16="http://schemas.microsoft.com/office/drawing/2014/main" id="{93CCDAC5-0ADD-4099-955C-D090021DBA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197</xdr:row>
      <xdr:rowOff>0</xdr:rowOff>
    </xdr:from>
    <xdr:ext cx="247650" cy="414131"/>
    <xdr:pic>
      <xdr:nvPicPr>
        <xdr:cNvPr id="811" name="Imagen 810">
          <a:extLst>
            <a:ext uri="{FF2B5EF4-FFF2-40B4-BE49-F238E27FC236}">
              <a16:creationId xmlns:a16="http://schemas.microsoft.com/office/drawing/2014/main" id="{969CF344-48BA-4FD1-8275-B825BC28B0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198</xdr:row>
      <xdr:rowOff>0</xdr:rowOff>
    </xdr:from>
    <xdr:ext cx="247650" cy="414131"/>
    <xdr:pic>
      <xdr:nvPicPr>
        <xdr:cNvPr id="812" name="Imagen 811">
          <a:extLst>
            <a:ext uri="{FF2B5EF4-FFF2-40B4-BE49-F238E27FC236}">
              <a16:creationId xmlns:a16="http://schemas.microsoft.com/office/drawing/2014/main" id="{D3BB7758-F723-46A1-8A1A-23731E26F6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199</xdr:row>
      <xdr:rowOff>0</xdr:rowOff>
    </xdr:from>
    <xdr:ext cx="247650" cy="414131"/>
    <xdr:pic>
      <xdr:nvPicPr>
        <xdr:cNvPr id="813" name="Imagen 812">
          <a:extLst>
            <a:ext uri="{FF2B5EF4-FFF2-40B4-BE49-F238E27FC236}">
              <a16:creationId xmlns:a16="http://schemas.microsoft.com/office/drawing/2014/main" id="{3B889D3B-98BB-4E65-84C1-54A6BEBFEB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200</xdr:row>
      <xdr:rowOff>0</xdr:rowOff>
    </xdr:from>
    <xdr:ext cx="247650" cy="414131"/>
    <xdr:pic>
      <xdr:nvPicPr>
        <xdr:cNvPr id="814" name="Imagen 813">
          <a:extLst>
            <a:ext uri="{FF2B5EF4-FFF2-40B4-BE49-F238E27FC236}">
              <a16:creationId xmlns:a16="http://schemas.microsoft.com/office/drawing/2014/main" id="{AC18934C-1924-4AD4-B528-C28DC92CB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201</xdr:row>
      <xdr:rowOff>0</xdr:rowOff>
    </xdr:from>
    <xdr:ext cx="247650" cy="414131"/>
    <xdr:pic>
      <xdr:nvPicPr>
        <xdr:cNvPr id="815" name="Imagen 814">
          <a:extLst>
            <a:ext uri="{FF2B5EF4-FFF2-40B4-BE49-F238E27FC236}">
              <a16:creationId xmlns:a16="http://schemas.microsoft.com/office/drawing/2014/main" id="{E25A8A33-2ED1-4DD0-B7E3-8405790374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202</xdr:row>
      <xdr:rowOff>0</xdr:rowOff>
    </xdr:from>
    <xdr:ext cx="247650" cy="414131"/>
    <xdr:pic>
      <xdr:nvPicPr>
        <xdr:cNvPr id="816" name="Imagen 815">
          <a:extLst>
            <a:ext uri="{FF2B5EF4-FFF2-40B4-BE49-F238E27FC236}">
              <a16:creationId xmlns:a16="http://schemas.microsoft.com/office/drawing/2014/main" id="{8B97AE56-DF38-4B9B-8978-C8BC7E078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203</xdr:row>
      <xdr:rowOff>0</xdr:rowOff>
    </xdr:from>
    <xdr:ext cx="247650" cy="414131"/>
    <xdr:pic>
      <xdr:nvPicPr>
        <xdr:cNvPr id="817" name="Imagen 816">
          <a:extLst>
            <a:ext uri="{FF2B5EF4-FFF2-40B4-BE49-F238E27FC236}">
              <a16:creationId xmlns:a16="http://schemas.microsoft.com/office/drawing/2014/main" id="{549E82AA-3C51-484D-A705-68350196B6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204</xdr:row>
      <xdr:rowOff>0</xdr:rowOff>
    </xdr:from>
    <xdr:ext cx="247650" cy="414131"/>
    <xdr:pic>
      <xdr:nvPicPr>
        <xdr:cNvPr id="818" name="Imagen 817">
          <a:extLst>
            <a:ext uri="{FF2B5EF4-FFF2-40B4-BE49-F238E27FC236}">
              <a16:creationId xmlns:a16="http://schemas.microsoft.com/office/drawing/2014/main" id="{F60F7B70-5EA2-4F1D-B726-5A73A0CD9E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205</xdr:row>
      <xdr:rowOff>0</xdr:rowOff>
    </xdr:from>
    <xdr:ext cx="247650" cy="414131"/>
    <xdr:pic>
      <xdr:nvPicPr>
        <xdr:cNvPr id="819" name="Imagen 818">
          <a:extLst>
            <a:ext uri="{FF2B5EF4-FFF2-40B4-BE49-F238E27FC236}">
              <a16:creationId xmlns:a16="http://schemas.microsoft.com/office/drawing/2014/main" id="{F249B6CA-7426-48AD-B691-12B8092444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206</xdr:row>
      <xdr:rowOff>0</xdr:rowOff>
    </xdr:from>
    <xdr:ext cx="247650" cy="414131"/>
    <xdr:pic>
      <xdr:nvPicPr>
        <xdr:cNvPr id="820" name="Imagen 819">
          <a:extLst>
            <a:ext uri="{FF2B5EF4-FFF2-40B4-BE49-F238E27FC236}">
              <a16:creationId xmlns:a16="http://schemas.microsoft.com/office/drawing/2014/main" id="{AB24EFE2-35BF-4477-AA40-9663C9C1F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207</xdr:row>
      <xdr:rowOff>0</xdr:rowOff>
    </xdr:from>
    <xdr:ext cx="247650" cy="414131"/>
    <xdr:pic>
      <xdr:nvPicPr>
        <xdr:cNvPr id="821" name="Imagen 820">
          <a:extLst>
            <a:ext uri="{FF2B5EF4-FFF2-40B4-BE49-F238E27FC236}">
              <a16:creationId xmlns:a16="http://schemas.microsoft.com/office/drawing/2014/main" id="{D6EBAD3B-AE3E-4CD7-BB2D-4A4809110D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208</xdr:row>
      <xdr:rowOff>0</xdr:rowOff>
    </xdr:from>
    <xdr:ext cx="247650" cy="414131"/>
    <xdr:pic>
      <xdr:nvPicPr>
        <xdr:cNvPr id="822" name="Imagen 821">
          <a:extLst>
            <a:ext uri="{FF2B5EF4-FFF2-40B4-BE49-F238E27FC236}">
              <a16:creationId xmlns:a16="http://schemas.microsoft.com/office/drawing/2014/main" id="{DEB07FBC-3E4D-4EA1-9865-E66D61841F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209</xdr:row>
      <xdr:rowOff>0</xdr:rowOff>
    </xdr:from>
    <xdr:ext cx="247650" cy="414131"/>
    <xdr:pic>
      <xdr:nvPicPr>
        <xdr:cNvPr id="823" name="Imagen 822">
          <a:extLst>
            <a:ext uri="{FF2B5EF4-FFF2-40B4-BE49-F238E27FC236}">
              <a16:creationId xmlns:a16="http://schemas.microsoft.com/office/drawing/2014/main" id="{C65F675F-375A-40D2-812C-0B7E2F8C7B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210</xdr:row>
      <xdr:rowOff>0</xdr:rowOff>
    </xdr:from>
    <xdr:ext cx="247650" cy="414131"/>
    <xdr:pic>
      <xdr:nvPicPr>
        <xdr:cNvPr id="824" name="Imagen 823">
          <a:extLst>
            <a:ext uri="{FF2B5EF4-FFF2-40B4-BE49-F238E27FC236}">
              <a16:creationId xmlns:a16="http://schemas.microsoft.com/office/drawing/2014/main" id="{F15C7F58-7AF3-4B0A-A7B2-A3738473C5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211</xdr:row>
      <xdr:rowOff>0</xdr:rowOff>
    </xdr:from>
    <xdr:ext cx="247650" cy="414131"/>
    <xdr:pic>
      <xdr:nvPicPr>
        <xdr:cNvPr id="825" name="Imagen 824">
          <a:extLst>
            <a:ext uri="{FF2B5EF4-FFF2-40B4-BE49-F238E27FC236}">
              <a16:creationId xmlns:a16="http://schemas.microsoft.com/office/drawing/2014/main" id="{B941AD53-5F0B-4E09-951B-53639F9D9A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212</xdr:row>
      <xdr:rowOff>0</xdr:rowOff>
    </xdr:from>
    <xdr:ext cx="247650" cy="414131"/>
    <xdr:pic>
      <xdr:nvPicPr>
        <xdr:cNvPr id="826" name="Imagen 825">
          <a:extLst>
            <a:ext uri="{FF2B5EF4-FFF2-40B4-BE49-F238E27FC236}">
              <a16:creationId xmlns:a16="http://schemas.microsoft.com/office/drawing/2014/main" id="{F909DF6B-D41D-490A-AA93-2BC94DBB28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213</xdr:row>
      <xdr:rowOff>0</xdr:rowOff>
    </xdr:from>
    <xdr:ext cx="247650" cy="414131"/>
    <xdr:pic>
      <xdr:nvPicPr>
        <xdr:cNvPr id="827" name="Imagen 826">
          <a:extLst>
            <a:ext uri="{FF2B5EF4-FFF2-40B4-BE49-F238E27FC236}">
              <a16:creationId xmlns:a16="http://schemas.microsoft.com/office/drawing/2014/main" id="{1CC17300-5206-4A9B-B776-20F4B22A5A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7</xdr:col>
      <xdr:colOff>1077057</xdr:colOff>
      <xdr:row>189</xdr:row>
      <xdr:rowOff>0</xdr:rowOff>
    </xdr:from>
    <xdr:ext cx="247650" cy="414131"/>
    <xdr:pic>
      <xdr:nvPicPr>
        <xdr:cNvPr id="828" name="Imagen 827">
          <a:extLst>
            <a:ext uri="{FF2B5EF4-FFF2-40B4-BE49-F238E27FC236}">
              <a16:creationId xmlns:a16="http://schemas.microsoft.com/office/drawing/2014/main" id="{A236838A-522E-4B4E-967F-A5D9268EB1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8719038" y="8015654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215</xdr:row>
      <xdr:rowOff>0</xdr:rowOff>
    </xdr:from>
    <xdr:ext cx="247650" cy="414131"/>
    <xdr:pic>
      <xdr:nvPicPr>
        <xdr:cNvPr id="829" name="Imagen 828">
          <a:extLst>
            <a:ext uri="{FF2B5EF4-FFF2-40B4-BE49-F238E27FC236}">
              <a16:creationId xmlns:a16="http://schemas.microsoft.com/office/drawing/2014/main" id="{572DF2BC-9579-4B26-ABDE-D9B5142636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216</xdr:row>
      <xdr:rowOff>0</xdr:rowOff>
    </xdr:from>
    <xdr:ext cx="247650" cy="414131"/>
    <xdr:pic>
      <xdr:nvPicPr>
        <xdr:cNvPr id="830" name="Imagen 829">
          <a:extLst>
            <a:ext uri="{FF2B5EF4-FFF2-40B4-BE49-F238E27FC236}">
              <a16:creationId xmlns:a16="http://schemas.microsoft.com/office/drawing/2014/main" id="{01AFAB4A-C652-4080-9291-CEB97BBD7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217</xdr:row>
      <xdr:rowOff>0</xdr:rowOff>
    </xdr:from>
    <xdr:ext cx="247650" cy="414131"/>
    <xdr:pic>
      <xdr:nvPicPr>
        <xdr:cNvPr id="831" name="Imagen 830">
          <a:extLst>
            <a:ext uri="{FF2B5EF4-FFF2-40B4-BE49-F238E27FC236}">
              <a16:creationId xmlns:a16="http://schemas.microsoft.com/office/drawing/2014/main" id="{B963D24E-88FA-4998-96A8-1B0A058C4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218</xdr:row>
      <xdr:rowOff>0</xdr:rowOff>
    </xdr:from>
    <xdr:ext cx="247650" cy="414131"/>
    <xdr:pic>
      <xdr:nvPicPr>
        <xdr:cNvPr id="832" name="Imagen 831">
          <a:extLst>
            <a:ext uri="{FF2B5EF4-FFF2-40B4-BE49-F238E27FC236}">
              <a16:creationId xmlns:a16="http://schemas.microsoft.com/office/drawing/2014/main" id="{6F3C1609-9E86-4273-98E6-3D657CF49A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219</xdr:row>
      <xdr:rowOff>0</xdr:rowOff>
    </xdr:from>
    <xdr:ext cx="247650" cy="414131"/>
    <xdr:pic>
      <xdr:nvPicPr>
        <xdr:cNvPr id="833" name="Imagen 832">
          <a:extLst>
            <a:ext uri="{FF2B5EF4-FFF2-40B4-BE49-F238E27FC236}">
              <a16:creationId xmlns:a16="http://schemas.microsoft.com/office/drawing/2014/main" id="{07DAC4E0-9F65-4967-A24E-DE4A42930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220</xdr:row>
      <xdr:rowOff>0</xdr:rowOff>
    </xdr:from>
    <xdr:ext cx="247650" cy="414131"/>
    <xdr:pic>
      <xdr:nvPicPr>
        <xdr:cNvPr id="834" name="Imagen 833">
          <a:extLst>
            <a:ext uri="{FF2B5EF4-FFF2-40B4-BE49-F238E27FC236}">
              <a16:creationId xmlns:a16="http://schemas.microsoft.com/office/drawing/2014/main" id="{E3133EAD-DC8A-4A6D-99E3-9CE8DE067A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221</xdr:row>
      <xdr:rowOff>0</xdr:rowOff>
    </xdr:from>
    <xdr:ext cx="247650" cy="414131"/>
    <xdr:pic>
      <xdr:nvPicPr>
        <xdr:cNvPr id="835" name="Imagen 834">
          <a:extLst>
            <a:ext uri="{FF2B5EF4-FFF2-40B4-BE49-F238E27FC236}">
              <a16:creationId xmlns:a16="http://schemas.microsoft.com/office/drawing/2014/main" id="{E6B07B89-5E26-4300-8B93-1E35F64308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222</xdr:row>
      <xdr:rowOff>0</xdr:rowOff>
    </xdr:from>
    <xdr:ext cx="247650" cy="414131"/>
    <xdr:pic>
      <xdr:nvPicPr>
        <xdr:cNvPr id="836" name="Imagen 835">
          <a:extLst>
            <a:ext uri="{FF2B5EF4-FFF2-40B4-BE49-F238E27FC236}">
              <a16:creationId xmlns:a16="http://schemas.microsoft.com/office/drawing/2014/main" id="{65F8FBB3-3A58-4867-BF82-BF00C2254B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223</xdr:row>
      <xdr:rowOff>0</xdr:rowOff>
    </xdr:from>
    <xdr:ext cx="247650" cy="414131"/>
    <xdr:pic>
      <xdr:nvPicPr>
        <xdr:cNvPr id="837" name="Imagen 836">
          <a:extLst>
            <a:ext uri="{FF2B5EF4-FFF2-40B4-BE49-F238E27FC236}">
              <a16:creationId xmlns:a16="http://schemas.microsoft.com/office/drawing/2014/main" id="{502CA283-FAE1-441E-82E8-80228F5EA9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224</xdr:row>
      <xdr:rowOff>21981</xdr:rowOff>
    </xdr:from>
    <xdr:ext cx="247650" cy="414131"/>
    <xdr:pic>
      <xdr:nvPicPr>
        <xdr:cNvPr id="838" name="Imagen 837">
          <a:extLst>
            <a:ext uri="{FF2B5EF4-FFF2-40B4-BE49-F238E27FC236}">
              <a16:creationId xmlns:a16="http://schemas.microsoft.com/office/drawing/2014/main" id="{9449B9B4-2E24-4179-8735-BB6A08A39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8755673" y="107632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225</xdr:row>
      <xdr:rowOff>0</xdr:rowOff>
    </xdr:from>
    <xdr:ext cx="247650" cy="414131"/>
    <xdr:pic>
      <xdr:nvPicPr>
        <xdr:cNvPr id="839" name="Imagen 838">
          <a:extLst>
            <a:ext uri="{FF2B5EF4-FFF2-40B4-BE49-F238E27FC236}">
              <a16:creationId xmlns:a16="http://schemas.microsoft.com/office/drawing/2014/main" id="{8088EC97-476B-41E9-BE85-AD0A881166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226</xdr:row>
      <xdr:rowOff>0</xdr:rowOff>
    </xdr:from>
    <xdr:ext cx="247650" cy="414131"/>
    <xdr:pic>
      <xdr:nvPicPr>
        <xdr:cNvPr id="840" name="Imagen 839">
          <a:extLst>
            <a:ext uri="{FF2B5EF4-FFF2-40B4-BE49-F238E27FC236}">
              <a16:creationId xmlns:a16="http://schemas.microsoft.com/office/drawing/2014/main" id="{2A922604-62AA-4A3D-94A9-4C5A0F0FF7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227</xdr:row>
      <xdr:rowOff>0</xdr:rowOff>
    </xdr:from>
    <xdr:ext cx="247650" cy="414131"/>
    <xdr:pic>
      <xdr:nvPicPr>
        <xdr:cNvPr id="841" name="Imagen 840">
          <a:extLst>
            <a:ext uri="{FF2B5EF4-FFF2-40B4-BE49-F238E27FC236}">
              <a16:creationId xmlns:a16="http://schemas.microsoft.com/office/drawing/2014/main" id="{529D73FA-75E7-473E-AF5A-783B7E1E80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228</xdr:row>
      <xdr:rowOff>0</xdr:rowOff>
    </xdr:from>
    <xdr:ext cx="247650" cy="414131"/>
    <xdr:pic>
      <xdr:nvPicPr>
        <xdr:cNvPr id="842" name="Imagen 841">
          <a:extLst>
            <a:ext uri="{FF2B5EF4-FFF2-40B4-BE49-F238E27FC236}">
              <a16:creationId xmlns:a16="http://schemas.microsoft.com/office/drawing/2014/main" id="{A9742994-D3DF-4E62-A1AB-4D82209064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229</xdr:row>
      <xdr:rowOff>0</xdr:rowOff>
    </xdr:from>
    <xdr:ext cx="247650" cy="414131"/>
    <xdr:pic>
      <xdr:nvPicPr>
        <xdr:cNvPr id="843" name="Imagen 842">
          <a:extLst>
            <a:ext uri="{FF2B5EF4-FFF2-40B4-BE49-F238E27FC236}">
              <a16:creationId xmlns:a16="http://schemas.microsoft.com/office/drawing/2014/main" id="{F793F75E-DEBC-43BB-BE51-5641EE8CC9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230</xdr:row>
      <xdr:rowOff>0</xdr:rowOff>
    </xdr:from>
    <xdr:ext cx="247650" cy="414131"/>
    <xdr:pic>
      <xdr:nvPicPr>
        <xdr:cNvPr id="844" name="Imagen 843">
          <a:extLst>
            <a:ext uri="{FF2B5EF4-FFF2-40B4-BE49-F238E27FC236}">
              <a16:creationId xmlns:a16="http://schemas.microsoft.com/office/drawing/2014/main" id="{E1C2FCC0-20CF-4DEA-ACAB-86913F6F41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231</xdr:row>
      <xdr:rowOff>0</xdr:rowOff>
    </xdr:from>
    <xdr:ext cx="247650" cy="414131"/>
    <xdr:pic>
      <xdr:nvPicPr>
        <xdr:cNvPr id="845" name="Imagen 844">
          <a:extLst>
            <a:ext uri="{FF2B5EF4-FFF2-40B4-BE49-F238E27FC236}">
              <a16:creationId xmlns:a16="http://schemas.microsoft.com/office/drawing/2014/main" id="{F7BDD9AF-2CAF-4074-9B86-AE75A2DC7D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232</xdr:row>
      <xdr:rowOff>0</xdr:rowOff>
    </xdr:from>
    <xdr:ext cx="247650" cy="414131"/>
    <xdr:pic>
      <xdr:nvPicPr>
        <xdr:cNvPr id="846" name="Imagen 845">
          <a:extLst>
            <a:ext uri="{FF2B5EF4-FFF2-40B4-BE49-F238E27FC236}">
              <a16:creationId xmlns:a16="http://schemas.microsoft.com/office/drawing/2014/main" id="{642AD140-73B8-4212-A95C-6FDD297E2F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233</xdr:row>
      <xdr:rowOff>0</xdr:rowOff>
    </xdr:from>
    <xdr:ext cx="247650" cy="414131"/>
    <xdr:pic>
      <xdr:nvPicPr>
        <xdr:cNvPr id="847" name="Imagen 846">
          <a:extLst>
            <a:ext uri="{FF2B5EF4-FFF2-40B4-BE49-F238E27FC236}">
              <a16:creationId xmlns:a16="http://schemas.microsoft.com/office/drawing/2014/main" id="{005D5371-18FF-45BD-8D4C-A2B7BCCC3D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234</xdr:row>
      <xdr:rowOff>0</xdr:rowOff>
    </xdr:from>
    <xdr:ext cx="247650" cy="414131"/>
    <xdr:pic>
      <xdr:nvPicPr>
        <xdr:cNvPr id="848" name="Imagen 847">
          <a:extLst>
            <a:ext uri="{FF2B5EF4-FFF2-40B4-BE49-F238E27FC236}">
              <a16:creationId xmlns:a16="http://schemas.microsoft.com/office/drawing/2014/main" id="{F78AF22C-7B3A-4AA7-B45B-6053480A57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235</xdr:row>
      <xdr:rowOff>0</xdr:rowOff>
    </xdr:from>
    <xdr:ext cx="247650" cy="414131"/>
    <xdr:pic>
      <xdr:nvPicPr>
        <xdr:cNvPr id="849" name="Imagen 848">
          <a:extLst>
            <a:ext uri="{FF2B5EF4-FFF2-40B4-BE49-F238E27FC236}">
              <a16:creationId xmlns:a16="http://schemas.microsoft.com/office/drawing/2014/main" id="{E8FCC985-C1EC-4BB1-A210-807E687CE7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236</xdr:row>
      <xdr:rowOff>0</xdr:rowOff>
    </xdr:from>
    <xdr:ext cx="247650" cy="414131"/>
    <xdr:pic>
      <xdr:nvPicPr>
        <xdr:cNvPr id="850" name="Imagen 849">
          <a:extLst>
            <a:ext uri="{FF2B5EF4-FFF2-40B4-BE49-F238E27FC236}">
              <a16:creationId xmlns:a16="http://schemas.microsoft.com/office/drawing/2014/main" id="{EE3EEBC4-876C-40EC-94E8-BFE51A77B9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237</xdr:row>
      <xdr:rowOff>0</xdr:rowOff>
    </xdr:from>
    <xdr:ext cx="247650" cy="414131"/>
    <xdr:pic>
      <xdr:nvPicPr>
        <xdr:cNvPr id="851" name="Imagen 850">
          <a:extLst>
            <a:ext uri="{FF2B5EF4-FFF2-40B4-BE49-F238E27FC236}">
              <a16:creationId xmlns:a16="http://schemas.microsoft.com/office/drawing/2014/main" id="{CE4EE7FB-DB61-4E53-BEA2-2EC169D4CC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238</xdr:row>
      <xdr:rowOff>0</xdr:rowOff>
    </xdr:from>
    <xdr:ext cx="247650" cy="414131"/>
    <xdr:pic>
      <xdr:nvPicPr>
        <xdr:cNvPr id="852" name="Imagen 851">
          <a:extLst>
            <a:ext uri="{FF2B5EF4-FFF2-40B4-BE49-F238E27FC236}">
              <a16:creationId xmlns:a16="http://schemas.microsoft.com/office/drawing/2014/main" id="{39451649-140C-42FC-8254-788C5020E8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239</xdr:row>
      <xdr:rowOff>0</xdr:rowOff>
    </xdr:from>
    <xdr:ext cx="247650" cy="414131"/>
    <xdr:pic>
      <xdr:nvPicPr>
        <xdr:cNvPr id="853" name="Imagen 852">
          <a:extLst>
            <a:ext uri="{FF2B5EF4-FFF2-40B4-BE49-F238E27FC236}">
              <a16:creationId xmlns:a16="http://schemas.microsoft.com/office/drawing/2014/main" id="{8FE4985C-7DCE-4955-991E-587104A5CF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240</xdr:row>
      <xdr:rowOff>0</xdr:rowOff>
    </xdr:from>
    <xdr:ext cx="247650" cy="414131"/>
    <xdr:pic>
      <xdr:nvPicPr>
        <xdr:cNvPr id="854" name="Imagen 853">
          <a:extLst>
            <a:ext uri="{FF2B5EF4-FFF2-40B4-BE49-F238E27FC236}">
              <a16:creationId xmlns:a16="http://schemas.microsoft.com/office/drawing/2014/main" id="{BC9F1F9A-2454-4911-8677-0C70DA1429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241</xdr:row>
      <xdr:rowOff>0</xdr:rowOff>
    </xdr:from>
    <xdr:ext cx="247650" cy="414131"/>
    <xdr:pic>
      <xdr:nvPicPr>
        <xdr:cNvPr id="855" name="Imagen 854">
          <a:extLst>
            <a:ext uri="{FF2B5EF4-FFF2-40B4-BE49-F238E27FC236}">
              <a16:creationId xmlns:a16="http://schemas.microsoft.com/office/drawing/2014/main" id="{EA34FB63-16B0-4164-A3CA-FB8A85CC81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242</xdr:row>
      <xdr:rowOff>0</xdr:rowOff>
    </xdr:from>
    <xdr:ext cx="247650" cy="414131"/>
    <xdr:pic>
      <xdr:nvPicPr>
        <xdr:cNvPr id="856" name="Imagen 855">
          <a:extLst>
            <a:ext uri="{FF2B5EF4-FFF2-40B4-BE49-F238E27FC236}">
              <a16:creationId xmlns:a16="http://schemas.microsoft.com/office/drawing/2014/main" id="{0733D4C7-9CBA-49F4-91B6-642B7CFAE1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243</xdr:row>
      <xdr:rowOff>0</xdr:rowOff>
    </xdr:from>
    <xdr:ext cx="247650" cy="414131"/>
    <xdr:pic>
      <xdr:nvPicPr>
        <xdr:cNvPr id="857" name="Imagen 856">
          <a:extLst>
            <a:ext uri="{FF2B5EF4-FFF2-40B4-BE49-F238E27FC236}">
              <a16:creationId xmlns:a16="http://schemas.microsoft.com/office/drawing/2014/main" id="{888777B2-2AE1-4B57-A064-38CE979D99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244</xdr:row>
      <xdr:rowOff>0</xdr:rowOff>
    </xdr:from>
    <xdr:ext cx="247650" cy="414131"/>
    <xdr:pic>
      <xdr:nvPicPr>
        <xdr:cNvPr id="858" name="Imagen 857">
          <a:extLst>
            <a:ext uri="{FF2B5EF4-FFF2-40B4-BE49-F238E27FC236}">
              <a16:creationId xmlns:a16="http://schemas.microsoft.com/office/drawing/2014/main" id="{81C41F83-4EE2-416C-B5D0-395E533AD0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245</xdr:row>
      <xdr:rowOff>0</xdr:rowOff>
    </xdr:from>
    <xdr:ext cx="247650" cy="414131"/>
    <xdr:pic>
      <xdr:nvPicPr>
        <xdr:cNvPr id="859" name="Imagen 858">
          <a:extLst>
            <a:ext uri="{FF2B5EF4-FFF2-40B4-BE49-F238E27FC236}">
              <a16:creationId xmlns:a16="http://schemas.microsoft.com/office/drawing/2014/main" id="{A1504EF1-F596-410C-9B08-85EAF045AC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246</xdr:row>
      <xdr:rowOff>0</xdr:rowOff>
    </xdr:from>
    <xdr:ext cx="247650" cy="414131"/>
    <xdr:pic>
      <xdr:nvPicPr>
        <xdr:cNvPr id="860" name="Imagen 859">
          <a:extLst>
            <a:ext uri="{FF2B5EF4-FFF2-40B4-BE49-F238E27FC236}">
              <a16:creationId xmlns:a16="http://schemas.microsoft.com/office/drawing/2014/main" id="{C99CCC50-80D1-4C48-81DC-43520961BE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247</xdr:row>
      <xdr:rowOff>0</xdr:rowOff>
    </xdr:from>
    <xdr:ext cx="247650" cy="414131"/>
    <xdr:pic>
      <xdr:nvPicPr>
        <xdr:cNvPr id="861" name="Imagen 860">
          <a:extLst>
            <a:ext uri="{FF2B5EF4-FFF2-40B4-BE49-F238E27FC236}">
              <a16:creationId xmlns:a16="http://schemas.microsoft.com/office/drawing/2014/main" id="{7B763DF9-64DB-41E9-8B66-829E9571A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248</xdr:row>
      <xdr:rowOff>0</xdr:rowOff>
    </xdr:from>
    <xdr:ext cx="247650" cy="414131"/>
    <xdr:pic>
      <xdr:nvPicPr>
        <xdr:cNvPr id="862" name="Imagen 861">
          <a:extLst>
            <a:ext uri="{FF2B5EF4-FFF2-40B4-BE49-F238E27FC236}">
              <a16:creationId xmlns:a16="http://schemas.microsoft.com/office/drawing/2014/main" id="{F4433B6F-C584-4AD8-9F4D-86C01BA1CE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249</xdr:row>
      <xdr:rowOff>0</xdr:rowOff>
    </xdr:from>
    <xdr:ext cx="247650" cy="414131"/>
    <xdr:pic>
      <xdr:nvPicPr>
        <xdr:cNvPr id="863" name="Imagen 862">
          <a:extLst>
            <a:ext uri="{FF2B5EF4-FFF2-40B4-BE49-F238E27FC236}">
              <a16:creationId xmlns:a16="http://schemas.microsoft.com/office/drawing/2014/main" id="{C9DD5BB8-0C9B-4B19-972D-00A0CA0140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250</xdr:row>
      <xdr:rowOff>0</xdr:rowOff>
    </xdr:from>
    <xdr:ext cx="247650" cy="414131"/>
    <xdr:pic>
      <xdr:nvPicPr>
        <xdr:cNvPr id="864" name="Imagen 863">
          <a:extLst>
            <a:ext uri="{FF2B5EF4-FFF2-40B4-BE49-F238E27FC236}">
              <a16:creationId xmlns:a16="http://schemas.microsoft.com/office/drawing/2014/main" id="{0F17F225-1CD1-4819-A7DC-3D6C35485C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251</xdr:row>
      <xdr:rowOff>0</xdr:rowOff>
    </xdr:from>
    <xdr:ext cx="247650" cy="414131"/>
    <xdr:pic>
      <xdr:nvPicPr>
        <xdr:cNvPr id="865" name="Imagen 864">
          <a:extLst>
            <a:ext uri="{FF2B5EF4-FFF2-40B4-BE49-F238E27FC236}">
              <a16:creationId xmlns:a16="http://schemas.microsoft.com/office/drawing/2014/main" id="{973C3016-54A5-476F-AB64-EF921DAACC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252</xdr:row>
      <xdr:rowOff>0</xdr:rowOff>
    </xdr:from>
    <xdr:ext cx="247650" cy="414131"/>
    <xdr:pic>
      <xdr:nvPicPr>
        <xdr:cNvPr id="866" name="Imagen 865">
          <a:extLst>
            <a:ext uri="{FF2B5EF4-FFF2-40B4-BE49-F238E27FC236}">
              <a16:creationId xmlns:a16="http://schemas.microsoft.com/office/drawing/2014/main" id="{E5E5FFA1-3C67-4F29-8832-3FD93D9006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253</xdr:row>
      <xdr:rowOff>0</xdr:rowOff>
    </xdr:from>
    <xdr:ext cx="247650" cy="414131"/>
    <xdr:pic>
      <xdr:nvPicPr>
        <xdr:cNvPr id="867" name="Imagen 866">
          <a:extLst>
            <a:ext uri="{FF2B5EF4-FFF2-40B4-BE49-F238E27FC236}">
              <a16:creationId xmlns:a16="http://schemas.microsoft.com/office/drawing/2014/main" id="{8EB0F0AE-566B-4654-BBAB-36CEF036E6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254</xdr:row>
      <xdr:rowOff>0</xdr:rowOff>
    </xdr:from>
    <xdr:ext cx="247650" cy="414131"/>
    <xdr:pic>
      <xdr:nvPicPr>
        <xdr:cNvPr id="868" name="Imagen 867">
          <a:extLst>
            <a:ext uri="{FF2B5EF4-FFF2-40B4-BE49-F238E27FC236}">
              <a16:creationId xmlns:a16="http://schemas.microsoft.com/office/drawing/2014/main" id="{1FFCF0A0-5B1C-430B-B0BB-50B4EF69E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255</xdr:row>
      <xdr:rowOff>0</xdr:rowOff>
    </xdr:from>
    <xdr:ext cx="247650" cy="414131"/>
    <xdr:pic>
      <xdr:nvPicPr>
        <xdr:cNvPr id="869" name="Imagen 868">
          <a:extLst>
            <a:ext uri="{FF2B5EF4-FFF2-40B4-BE49-F238E27FC236}">
              <a16:creationId xmlns:a16="http://schemas.microsoft.com/office/drawing/2014/main" id="{2569CEE7-A460-4622-8413-2CCC076FC8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256</xdr:row>
      <xdr:rowOff>0</xdr:rowOff>
    </xdr:from>
    <xdr:ext cx="247650" cy="414131"/>
    <xdr:pic>
      <xdr:nvPicPr>
        <xdr:cNvPr id="870" name="Imagen 869">
          <a:extLst>
            <a:ext uri="{FF2B5EF4-FFF2-40B4-BE49-F238E27FC236}">
              <a16:creationId xmlns:a16="http://schemas.microsoft.com/office/drawing/2014/main" id="{5D47E4E8-69F1-4D7D-82C6-53F6951719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257</xdr:row>
      <xdr:rowOff>0</xdr:rowOff>
    </xdr:from>
    <xdr:ext cx="247650" cy="414131"/>
    <xdr:pic>
      <xdr:nvPicPr>
        <xdr:cNvPr id="871" name="Imagen 870">
          <a:extLst>
            <a:ext uri="{FF2B5EF4-FFF2-40B4-BE49-F238E27FC236}">
              <a16:creationId xmlns:a16="http://schemas.microsoft.com/office/drawing/2014/main" id="{E3180481-CCFA-4CB2-B2C2-88E525FC86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258</xdr:row>
      <xdr:rowOff>0</xdr:rowOff>
    </xdr:from>
    <xdr:ext cx="247650" cy="414131"/>
    <xdr:pic>
      <xdr:nvPicPr>
        <xdr:cNvPr id="872" name="Imagen 871">
          <a:extLst>
            <a:ext uri="{FF2B5EF4-FFF2-40B4-BE49-F238E27FC236}">
              <a16:creationId xmlns:a16="http://schemas.microsoft.com/office/drawing/2014/main" id="{EA4F0431-8A5A-414B-8DA3-F28ECD304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259</xdr:row>
      <xdr:rowOff>0</xdr:rowOff>
    </xdr:from>
    <xdr:ext cx="247650" cy="414131"/>
    <xdr:pic>
      <xdr:nvPicPr>
        <xdr:cNvPr id="873" name="Imagen 872">
          <a:extLst>
            <a:ext uri="{FF2B5EF4-FFF2-40B4-BE49-F238E27FC236}">
              <a16:creationId xmlns:a16="http://schemas.microsoft.com/office/drawing/2014/main" id="{54F564BA-F789-47D0-841E-709BDFD738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260</xdr:row>
      <xdr:rowOff>0</xdr:rowOff>
    </xdr:from>
    <xdr:ext cx="247650" cy="414131"/>
    <xdr:pic>
      <xdr:nvPicPr>
        <xdr:cNvPr id="874" name="Imagen 873">
          <a:extLst>
            <a:ext uri="{FF2B5EF4-FFF2-40B4-BE49-F238E27FC236}">
              <a16:creationId xmlns:a16="http://schemas.microsoft.com/office/drawing/2014/main" id="{17E6C867-804F-46B1-8A73-58E487CF92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261</xdr:row>
      <xdr:rowOff>0</xdr:rowOff>
    </xdr:from>
    <xdr:ext cx="247650" cy="414131"/>
    <xdr:pic>
      <xdr:nvPicPr>
        <xdr:cNvPr id="875" name="Imagen 874">
          <a:extLst>
            <a:ext uri="{FF2B5EF4-FFF2-40B4-BE49-F238E27FC236}">
              <a16:creationId xmlns:a16="http://schemas.microsoft.com/office/drawing/2014/main" id="{727F1758-B8F4-49B7-9687-9E44754CB2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262</xdr:row>
      <xdr:rowOff>0</xdr:rowOff>
    </xdr:from>
    <xdr:ext cx="247650" cy="414131"/>
    <xdr:pic>
      <xdr:nvPicPr>
        <xdr:cNvPr id="876" name="Imagen 875">
          <a:extLst>
            <a:ext uri="{FF2B5EF4-FFF2-40B4-BE49-F238E27FC236}">
              <a16:creationId xmlns:a16="http://schemas.microsoft.com/office/drawing/2014/main" id="{61D91066-179A-405E-BEAE-5282593E59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263</xdr:row>
      <xdr:rowOff>0</xdr:rowOff>
    </xdr:from>
    <xdr:ext cx="247650" cy="414131"/>
    <xdr:pic>
      <xdr:nvPicPr>
        <xdr:cNvPr id="877" name="Imagen 876">
          <a:extLst>
            <a:ext uri="{FF2B5EF4-FFF2-40B4-BE49-F238E27FC236}">
              <a16:creationId xmlns:a16="http://schemas.microsoft.com/office/drawing/2014/main" id="{C3BF623E-9AEA-4931-8F27-1244AB1E98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264</xdr:row>
      <xdr:rowOff>0</xdr:rowOff>
    </xdr:from>
    <xdr:ext cx="247650" cy="414131"/>
    <xdr:pic>
      <xdr:nvPicPr>
        <xdr:cNvPr id="878" name="Imagen 877">
          <a:extLst>
            <a:ext uri="{FF2B5EF4-FFF2-40B4-BE49-F238E27FC236}">
              <a16:creationId xmlns:a16="http://schemas.microsoft.com/office/drawing/2014/main" id="{99268952-F1BD-41C7-9A4C-7644574438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265</xdr:row>
      <xdr:rowOff>0</xdr:rowOff>
    </xdr:from>
    <xdr:ext cx="247650" cy="414131"/>
    <xdr:pic>
      <xdr:nvPicPr>
        <xdr:cNvPr id="879" name="Imagen 878">
          <a:extLst>
            <a:ext uri="{FF2B5EF4-FFF2-40B4-BE49-F238E27FC236}">
              <a16:creationId xmlns:a16="http://schemas.microsoft.com/office/drawing/2014/main" id="{D6F30262-9102-49A3-AE5D-47929670D9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266</xdr:row>
      <xdr:rowOff>0</xdr:rowOff>
    </xdr:from>
    <xdr:ext cx="247650" cy="414131"/>
    <xdr:pic>
      <xdr:nvPicPr>
        <xdr:cNvPr id="880" name="Imagen 879">
          <a:extLst>
            <a:ext uri="{FF2B5EF4-FFF2-40B4-BE49-F238E27FC236}">
              <a16:creationId xmlns:a16="http://schemas.microsoft.com/office/drawing/2014/main" id="{93E4680F-B6B9-46B9-8CCF-9E4E428546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267</xdr:row>
      <xdr:rowOff>0</xdr:rowOff>
    </xdr:from>
    <xdr:ext cx="247650" cy="414131"/>
    <xdr:pic>
      <xdr:nvPicPr>
        <xdr:cNvPr id="881" name="Imagen 880">
          <a:extLst>
            <a:ext uri="{FF2B5EF4-FFF2-40B4-BE49-F238E27FC236}">
              <a16:creationId xmlns:a16="http://schemas.microsoft.com/office/drawing/2014/main" id="{D0532F9C-F6AA-4B1A-B6C1-6C80F4FC54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268</xdr:row>
      <xdr:rowOff>0</xdr:rowOff>
    </xdr:from>
    <xdr:ext cx="247650" cy="414131"/>
    <xdr:pic>
      <xdr:nvPicPr>
        <xdr:cNvPr id="882" name="Imagen 881">
          <a:extLst>
            <a:ext uri="{FF2B5EF4-FFF2-40B4-BE49-F238E27FC236}">
              <a16:creationId xmlns:a16="http://schemas.microsoft.com/office/drawing/2014/main" id="{3C77A5AD-A267-4FC1-9585-377F13AA5F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269</xdr:row>
      <xdr:rowOff>0</xdr:rowOff>
    </xdr:from>
    <xdr:ext cx="247650" cy="414131"/>
    <xdr:pic>
      <xdr:nvPicPr>
        <xdr:cNvPr id="883" name="Imagen 882">
          <a:extLst>
            <a:ext uri="{FF2B5EF4-FFF2-40B4-BE49-F238E27FC236}">
              <a16:creationId xmlns:a16="http://schemas.microsoft.com/office/drawing/2014/main" id="{7454FFF6-7BEA-413F-BF55-F78AE1EDB0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270</xdr:row>
      <xdr:rowOff>0</xdr:rowOff>
    </xdr:from>
    <xdr:ext cx="247650" cy="414131"/>
    <xdr:pic>
      <xdr:nvPicPr>
        <xdr:cNvPr id="884" name="Imagen 883">
          <a:extLst>
            <a:ext uri="{FF2B5EF4-FFF2-40B4-BE49-F238E27FC236}">
              <a16:creationId xmlns:a16="http://schemas.microsoft.com/office/drawing/2014/main" id="{DCA572CD-B2FF-4197-BBB5-6EC540DE23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271</xdr:row>
      <xdr:rowOff>0</xdr:rowOff>
    </xdr:from>
    <xdr:ext cx="247650" cy="414131"/>
    <xdr:pic>
      <xdr:nvPicPr>
        <xdr:cNvPr id="885" name="Imagen 884">
          <a:extLst>
            <a:ext uri="{FF2B5EF4-FFF2-40B4-BE49-F238E27FC236}">
              <a16:creationId xmlns:a16="http://schemas.microsoft.com/office/drawing/2014/main" id="{1BF1DCAF-237C-4960-9AB6-F4A10386A7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272</xdr:row>
      <xdr:rowOff>0</xdr:rowOff>
    </xdr:from>
    <xdr:ext cx="247650" cy="414131"/>
    <xdr:pic>
      <xdr:nvPicPr>
        <xdr:cNvPr id="886" name="Imagen 885">
          <a:extLst>
            <a:ext uri="{FF2B5EF4-FFF2-40B4-BE49-F238E27FC236}">
              <a16:creationId xmlns:a16="http://schemas.microsoft.com/office/drawing/2014/main" id="{220C91C4-88A7-4FFB-8AC5-F50D841AE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14</xdr:col>
      <xdr:colOff>14654</xdr:colOff>
      <xdr:row>273</xdr:row>
      <xdr:rowOff>36635</xdr:rowOff>
    </xdr:from>
    <xdr:ext cx="247650" cy="414131"/>
    <xdr:pic>
      <xdr:nvPicPr>
        <xdr:cNvPr id="887" name="Imagen 886">
          <a:extLst>
            <a:ext uri="{FF2B5EF4-FFF2-40B4-BE49-F238E27FC236}">
              <a16:creationId xmlns:a16="http://schemas.microsoft.com/office/drawing/2014/main" id="{6E4DF038-67A8-4658-8235-75641C0D5D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8770327" y="9100039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274</xdr:row>
      <xdr:rowOff>0</xdr:rowOff>
    </xdr:from>
    <xdr:ext cx="247650" cy="414131"/>
    <xdr:pic>
      <xdr:nvPicPr>
        <xdr:cNvPr id="888" name="Imagen 887">
          <a:extLst>
            <a:ext uri="{FF2B5EF4-FFF2-40B4-BE49-F238E27FC236}">
              <a16:creationId xmlns:a16="http://schemas.microsoft.com/office/drawing/2014/main" id="{3C07E0FB-756D-4E7D-B68B-66EEE317B5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275</xdr:row>
      <xdr:rowOff>0</xdr:rowOff>
    </xdr:from>
    <xdr:ext cx="247650" cy="414131"/>
    <xdr:pic>
      <xdr:nvPicPr>
        <xdr:cNvPr id="889" name="Imagen 888">
          <a:extLst>
            <a:ext uri="{FF2B5EF4-FFF2-40B4-BE49-F238E27FC236}">
              <a16:creationId xmlns:a16="http://schemas.microsoft.com/office/drawing/2014/main" id="{E4488FD3-C0B5-4508-B91F-CA97790653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276</xdr:row>
      <xdr:rowOff>0</xdr:rowOff>
    </xdr:from>
    <xdr:ext cx="247650" cy="414131"/>
    <xdr:pic>
      <xdr:nvPicPr>
        <xdr:cNvPr id="890" name="Imagen 889">
          <a:extLst>
            <a:ext uri="{FF2B5EF4-FFF2-40B4-BE49-F238E27FC236}">
              <a16:creationId xmlns:a16="http://schemas.microsoft.com/office/drawing/2014/main" id="{EC80D1ED-8E1C-41A6-974F-428C645C7D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277</xdr:row>
      <xdr:rowOff>0</xdr:rowOff>
    </xdr:from>
    <xdr:ext cx="247650" cy="414131"/>
    <xdr:pic>
      <xdr:nvPicPr>
        <xdr:cNvPr id="891" name="Imagen 890">
          <a:extLst>
            <a:ext uri="{FF2B5EF4-FFF2-40B4-BE49-F238E27FC236}">
              <a16:creationId xmlns:a16="http://schemas.microsoft.com/office/drawing/2014/main" id="{AC4AEF93-772F-4AD3-8623-7001C5416B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278</xdr:row>
      <xdr:rowOff>0</xdr:rowOff>
    </xdr:from>
    <xdr:ext cx="247650" cy="414131"/>
    <xdr:pic>
      <xdr:nvPicPr>
        <xdr:cNvPr id="892" name="Imagen 891">
          <a:extLst>
            <a:ext uri="{FF2B5EF4-FFF2-40B4-BE49-F238E27FC236}">
              <a16:creationId xmlns:a16="http://schemas.microsoft.com/office/drawing/2014/main" id="{A8F6D1D0-7F76-4AEC-840C-8DA2527BB4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279</xdr:row>
      <xdr:rowOff>0</xdr:rowOff>
    </xdr:from>
    <xdr:ext cx="247650" cy="414131"/>
    <xdr:pic>
      <xdr:nvPicPr>
        <xdr:cNvPr id="893" name="Imagen 892">
          <a:extLst>
            <a:ext uri="{FF2B5EF4-FFF2-40B4-BE49-F238E27FC236}">
              <a16:creationId xmlns:a16="http://schemas.microsoft.com/office/drawing/2014/main" id="{844AE91F-76E4-41F0-B62E-99D227AFB2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280</xdr:row>
      <xdr:rowOff>0</xdr:rowOff>
    </xdr:from>
    <xdr:ext cx="247650" cy="414131"/>
    <xdr:pic>
      <xdr:nvPicPr>
        <xdr:cNvPr id="894" name="Imagen 893">
          <a:extLst>
            <a:ext uri="{FF2B5EF4-FFF2-40B4-BE49-F238E27FC236}">
              <a16:creationId xmlns:a16="http://schemas.microsoft.com/office/drawing/2014/main" id="{4EDF4BE8-948F-42F7-8972-0C2432FDD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7</xdr:col>
      <xdr:colOff>1093306</xdr:colOff>
      <xdr:row>281</xdr:row>
      <xdr:rowOff>8282</xdr:rowOff>
    </xdr:from>
    <xdr:ext cx="247650" cy="414131"/>
    <xdr:pic>
      <xdr:nvPicPr>
        <xdr:cNvPr id="895" name="Imagen 894">
          <a:extLst>
            <a:ext uri="{FF2B5EF4-FFF2-40B4-BE49-F238E27FC236}">
              <a16:creationId xmlns:a16="http://schemas.microsoft.com/office/drawing/2014/main" id="{090CB858-D3A6-42C3-980A-7E35BB3EE4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22681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282</xdr:row>
      <xdr:rowOff>0</xdr:rowOff>
    </xdr:from>
    <xdr:ext cx="247650" cy="414131"/>
    <xdr:pic>
      <xdr:nvPicPr>
        <xdr:cNvPr id="896" name="Imagen 895">
          <a:extLst>
            <a:ext uri="{FF2B5EF4-FFF2-40B4-BE49-F238E27FC236}">
              <a16:creationId xmlns:a16="http://schemas.microsoft.com/office/drawing/2014/main" id="{7D52ED21-7E42-429F-A860-1254D4A535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283</xdr:row>
      <xdr:rowOff>0</xdr:rowOff>
    </xdr:from>
    <xdr:ext cx="247650" cy="414131"/>
    <xdr:pic>
      <xdr:nvPicPr>
        <xdr:cNvPr id="897" name="Imagen 896">
          <a:extLst>
            <a:ext uri="{FF2B5EF4-FFF2-40B4-BE49-F238E27FC236}">
              <a16:creationId xmlns:a16="http://schemas.microsoft.com/office/drawing/2014/main" id="{E70A6D15-7CB3-465D-A44B-87BA69A3E7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284</xdr:row>
      <xdr:rowOff>0</xdr:rowOff>
    </xdr:from>
    <xdr:ext cx="247650" cy="414131"/>
    <xdr:pic>
      <xdr:nvPicPr>
        <xdr:cNvPr id="898" name="Imagen 897">
          <a:extLst>
            <a:ext uri="{FF2B5EF4-FFF2-40B4-BE49-F238E27FC236}">
              <a16:creationId xmlns:a16="http://schemas.microsoft.com/office/drawing/2014/main" id="{C2A2D6C8-34BA-4A68-AA9B-60DF0F1237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285</xdr:row>
      <xdr:rowOff>0</xdr:rowOff>
    </xdr:from>
    <xdr:ext cx="247650" cy="414131"/>
    <xdr:pic>
      <xdr:nvPicPr>
        <xdr:cNvPr id="899" name="Imagen 898">
          <a:extLst>
            <a:ext uri="{FF2B5EF4-FFF2-40B4-BE49-F238E27FC236}">
              <a16:creationId xmlns:a16="http://schemas.microsoft.com/office/drawing/2014/main" id="{88CE246B-E319-4DE9-94C3-43C8457C08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286</xdr:row>
      <xdr:rowOff>0</xdr:rowOff>
    </xdr:from>
    <xdr:ext cx="247650" cy="414131"/>
    <xdr:pic>
      <xdr:nvPicPr>
        <xdr:cNvPr id="900" name="Imagen 899">
          <a:extLst>
            <a:ext uri="{FF2B5EF4-FFF2-40B4-BE49-F238E27FC236}">
              <a16:creationId xmlns:a16="http://schemas.microsoft.com/office/drawing/2014/main" id="{0F16877B-6DBF-4F79-9F9A-08B83C0FDD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287</xdr:row>
      <xdr:rowOff>0</xdr:rowOff>
    </xdr:from>
    <xdr:ext cx="247650" cy="414131"/>
    <xdr:pic>
      <xdr:nvPicPr>
        <xdr:cNvPr id="901" name="Imagen 900">
          <a:extLst>
            <a:ext uri="{FF2B5EF4-FFF2-40B4-BE49-F238E27FC236}">
              <a16:creationId xmlns:a16="http://schemas.microsoft.com/office/drawing/2014/main" id="{9D581538-0F7A-4342-9730-1B829E5CDD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288</xdr:row>
      <xdr:rowOff>0</xdr:rowOff>
    </xdr:from>
    <xdr:ext cx="247650" cy="414131"/>
    <xdr:pic>
      <xdr:nvPicPr>
        <xdr:cNvPr id="902" name="Imagen 901">
          <a:extLst>
            <a:ext uri="{FF2B5EF4-FFF2-40B4-BE49-F238E27FC236}">
              <a16:creationId xmlns:a16="http://schemas.microsoft.com/office/drawing/2014/main" id="{E6E46359-2B87-4B55-8520-9DB316B54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289</xdr:row>
      <xdr:rowOff>0</xdr:rowOff>
    </xdr:from>
    <xdr:ext cx="247650" cy="414131"/>
    <xdr:pic>
      <xdr:nvPicPr>
        <xdr:cNvPr id="903" name="Imagen 902">
          <a:extLst>
            <a:ext uri="{FF2B5EF4-FFF2-40B4-BE49-F238E27FC236}">
              <a16:creationId xmlns:a16="http://schemas.microsoft.com/office/drawing/2014/main" id="{05679DE9-6944-486F-A946-8D1C402937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290</xdr:row>
      <xdr:rowOff>0</xdr:rowOff>
    </xdr:from>
    <xdr:ext cx="247650" cy="414131"/>
    <xdr:pic>
      <xdr:nvPicPr>
        <xdr:cNvPr id="904" name="Imagen 903">
          <a:extLst>
            <a:ext uri="{FF2B5EF4-FFF2-40B4-BE49-F238E27FC236}">
              <a16:creationId xmlns:a16="http://schemas.microsoft.com/office/drawing/2014/main" id="{53BEB1A2-0383-4781-A33B-CA3F27AE6A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291</xdr:row>
      <xdr:rowOff>0</xdr:rowOff>
    </xdr:from>
    <xdr:ext cx="247650" cy="414131"/>
    <xdr:pic>
      <xdr:nvPicPr>
        <xdr:cNvPr id="905" name="Imagen 904">
          <a:extLst>
            <a:ext uri="{FF2B5EF4-FFF2-40B4-BE49-F238E27FC236}">
              <a16:creationId xmlns:a16="http://schemas.microsoft.com/office/drawing/2014/main" id="{08155847-B365-41B5-9CB6-A83CAC18E1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292</xdr:row>
      <xdr:rowOff>0</xdr:rowOff>
    </xdr:from>
    <xdr:ext cx="247650" cy="414131"/>
    <xdr:pic>
      <xdr:nvPicPr>
        <xdr:cNvPr id="906" name="Imagen 905">
          <a:extLst>
            <a:ext uri="{FF2B5EF4-FFF2-40B4-BE49-F238E27FC236}">
              <a16:creationId xmlns:a16="http://schemas.microsoft.com/office/drawing/2014/main" id="{AC7A67E1-8B85-4EA2-93E4-60448F64E2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293</xdr:row>
      <xdr:rowOff>0</xdr:rowOff>
    </xdr:from>
    <xdr:ext cx="247650" cy="414131"/>
    <xdr:pic>
      <xdr:nvPicPr>
        <xdr:cNvPr id="907" name="Imagen 906">
          <a:extLst>
            <a:ext uri="{FF2B5EF4-FFF2-40B4-BE49-F238E27FC236}">
              <a16:creationId xmlns:a16="http://schemas.microsoft.com/office/drawing/2014/main" id="{D59832FD-83C3-4C7A-84F2-2097486F03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294</xdr:row>
      <xdr:rowOff>0</xdr:rowOff>
    </xdr:from>
    <xdr:ext cx="247650" cy="414131"/>
    <xdr:pic>
      <xdr:nvPicPr>
        <xdr:cNvPr id="908" name="Imagen 907">
          <a:extLst>
            <a:ext uri="{FF2B5EF4-FFF2-40B4-BE49-F238E27FC236}">
              <a16:creationId xmlns:a16="http://schemas.microsoft.com/office/drawing/2014/main" id="{49F29918-4F3A-4287-BABD-D158C08955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295</xdr:row>
      <xdr:rowOff>0</xdr:rowOff>
    </xdr:from>
    <xdr:ext cx="247650" cy="414131"/>
    <xdr:pic>
      <xdr:nvPicPr>
        <xdr:cNvPr id="909" name="Imagen 908">
          <a:extLst>
            <a:ext uri="{FF2B5EF4-FFF2-40B4-BE49-F238E27FC236}">
              <a16:creationId xmlns:a16="http://schemas.microsoft.com/office/drawing/2014/main" id="{0BC2D100-8F87-424D-93D5-173275A26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296</xdr:row>
      <xdr:rowOff>0</xdr:rowOff>
    </xdr:from>
    <xdr:ext cx="247650" cy="414131"/>
    <xdr:pic>
      <xdr:nvPicPr>
        <xdr:cNvPr id="910" name="Imagen 909">
          <a:extLst>
            <a:ext uri="{FF2B5EF4-FFF2-40B4-BE49-F238E27FC236}">
              <a16:creationId xmlns:a16="http://schemas.microsoft.com/office/drawing/2014/main" id="{FA64FD6E-6096-47DF-8DC4-9353113111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297</xdr:row>
      <xdr:rowOff>0</xdr:rowOff>
    </xdr:from>
    <xdr:ext cx="247650" cy="414131"/>
    <xdr:pic>
      <xdr:nvPicPr>
        <xdr:cNvPr id="911" name="Imagen 910">
          <a:extLst>
            <a:ext uri="{FF2B5EF4-FFF2-40B4-BE49-F238E27FC236}">
              <a16:creationId xmlns:a16="http://schemas.microsoft.com/office/drawing/2014/main" id="{DF1AC83B-F93E-4ECB-BFA6-CCA1BFD5E3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298</xdr:row>
      <xdr:rowOff>0</xdr:rowOff>
    </xdr:from>
    <xdr:ext cx="247650" cy="414131"/>
    <xdr:pic>
      <xdr:nvPicPr>
        <xdr:cNvPr id="912" name="Imagen 911">
          <a:extLst>
            <a:ext uri="{FF2B5EF4-FFF2-40B4-BE49-F238E27FC236}">
              <a16:creationId xmlns:a16="http://schemas.microsoft.com/office/drawing/2014/main" id="{4705BF5F-CEAD-4CDF-AEAA-A4F678A531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299</xdr:row>
      <xdr:rowOff>0</xdr:rowOff>
    </xdr:from>
    <xdr:ext cx="247650" cy="414131"/>
    <xdr:pic>
      <xdr:nvPicPr>
        <xdr:cNvPr id="913" name="Imagen 912">
          <a:extLst>
            <a:ext uri="{FF2B5EF4-FFF2-40B4-BE49-F238E27FC236}">
              <a16:creationId xmlns:a16="http://schemas.microsoft.com/office/drawing/2014/main" id="{00510339-E568-4DF4-A94C-16FF50301F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300</xdr:row>
      <xdr:rowOff>0</xdr:rowOff>
    </xdr:from>
    <xdr:ext cx="247650" cy="414131"/>
    <xdr:pic>
      <xdr:nvPicPr>
        <xdr:cNvPr id="914" name="Imagen 913">
          <a:extLst>
            <a:ext uri="{FF2B5EF4-FFF2-40B4-BE49-F238E27FC236}">
              <a16:creationId xmlns:a16="http://schemas.microsoft.com/office/drawing/2014/main" id="{FD63B03E-0831-4A52-BAA7-7805692C15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2291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301</xdr:row>
      <xdr:rowOff>0</xdr:rowOff>
    </xdr:from>
    <xdr:ext cx="247650" cy="414131"/>
    <xdr:pic>
      <xdr:nvPicPr>
        <xdr:cNvPr id="915" name="Imagen 914">
          <a:extLst>
            <a:ext uri="{FF2B5EF4-FFF2-40B4-BE49-F238E27FC236}">
              <a16:creationId xmlns:a16="http://schemas.microsoft.com/office/drawing/2014/main" id="{A9872111-81A8-4AF9-9721-6EFAA18118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43865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302</xdr:row>
      <xdr:rowOff>0</xdr:rowOff>
    </xdr:from>
    <xdr:ext cx="247650" cy="414131"/>
    <xdr:pic>
      <xdr:nvPicPr>
        <xdr:cNvPr id="916" name="Imagen 915">
          <a:extLst>
            <a:ext uri="{FF2B5EF4-FFF2-40B4-BE49-F238E27FC236}">
              <a16:creationId xmlns:a16="http://schemas.microsoft.com/office/drawing/2014/main" id="{B4428177-58E1-4763-89AE-A7732028EF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6482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303</xdr:row>
      <xdr:rowOff>0</xdr:rowOff>
    </xdr:from>
    <xdr:ext cx="247650" cy="414131"/>
    <xdr:pic>
      <xdr:nvPicPr>
        <xdr:cNvPr id="917" name="Imagen 916">
          <a:extLst>
            <a:ext uri="{FF2B5EF4-FFF2-40B4-BE49-F238E27FC236}">
              <a16:creationId xmlns:a16="http://schemas.microsoft.com/office/drawing/2014/main" id="{D592400D-9E37-41F4-AB44-4688C273B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6482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304</xdr:row>
      <xdr:rowOff>0</xdr:rowOff>
    </xdr:from>
    <xdr:ext cx="247650" cy="414131"/>
    <xdr:pic>
      <xdr:nvPicPr>
        <xdr:cNvPr id="918" name="Imagen 917">
          <a:extLst>
            <a:ext uri="{FF2B5EF4-FFF2-40B4-BE49-F238E27FC236}">
              <a16:creationId xmlns:a16="http://schemas.microsoft.com/office/drawing/2014/main" id="{653431F2-7C39-4459-BF39-8F2977C812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6482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305</xdr:row>
      <xdr:rowOff>0</xdr:rowOff>
    </xdr:from>
    <xdr:ext cx="247650" cy="414131"/>
    <xdr:pic>
      <xdr:nvPicPr>
        <xdr:cNvPr id="919" name="Imagen 918">
          <a:extLst>
            <a:ext uri="{FF2B5EF4-FFF2-40B4-BE49-F238E27FC236}">
              <a16:creationId xmlns:a16="http://schemas.microsoft.com/office/drawing/2014/main" id="{F13BDB83-B8E3-43A7-A571-BFBB7CE45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648200"/>
          <a:ext cx="247650" cy="414131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</xdr:row>
      <xdr:rowOff>9525</xdr:rowOff>
    </xdr:from>
    <xdr:ext cx="1304925" cy="231531"/>
    <xdr:pic>
      <xdr:nvPicPr>
        <xdr:cNvPr id="920" name="Imagen 919">
          <a:extLst>
            <a:ext uri="{FF2B5EF4-FFF2-40B4-BE49-F238E27FC236}">
              <a16:creationId xmlns:a16="http://schemas.microsoft.com/office/drawing/2014/main" id="{C0B8B154-C30C-4EE7-B367-DEB89A5EE7D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</xdr:row>
      <xdr:rowOff>9525</xdr:rowOff>
    </xdr:from>
    <xdr:ext cx="1304925" cy="231531"/>
    <xdr:pic>
      <xdr:nvPicPr>
        <xdr:cNvPr id="921" name="Imagen 920">
          <a:extLst>
            <a:ext uri="{FF2B5EF4-FFF2-40B4-BE49-F238E27FC236}">
              <a16:creationId xmlns:a16="http://schemas.microsoft.com/office/drawing/2014/main" id="{9C996001-E9C9-4E9B-87F8-0F9997207B6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</xdr:row>
      <xdr:rowOff>9525</xdr:rowOff>
    </xdr:from>
    <xdr:ext cx="1304925" cy="231531"/>
    <xdr:pic>
      <xdr:nvPicPr>
        <xdr:cNvPr id="922" name="Imagen 921">
          <a:extLst>
            <a:ext uri="{FF2B5EF4-FFF2-40B4-BE49-F238E27FC236}">
              <a16:creationId xmlns:a16="http://schemas.microsoft.com/office/drawing/2014/main" id="{CE54E71A-ADD8-4790-896E-60B8262DB2D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</xdr:row>
      <xdr:rowOff>9525</xdr:rowOff>
    </xdr:from>
    <xdr:ext cx="1304925" cy="231531"/>
    <xdr:pic>
      <xdr:nvPicPr>
        <xdr:cNvPr id="923" name="Imagen 922">
          <a:extLst>
            <a:ext uri="{FF2B5EF4-FFF2-40B4-BE49-F238E27FC236}">
              <a16:creationId xmlns:a16="http://schemas.microsoft.com/office/drawing/2014/main" id="{BECDCE29-E1BA-4678-841B-AC4796D93B0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20</xdr:row>
      <xdr:rowOff>9525</xdr:rowOff>
    </xdr:from>
    <xdr:ext cx="1304925" cy="231531"/>
    <xdr:pic>
      <xdr:nvPicPr>
        <xdr:cNvPr id="924" name="Imagen 923">
          <a:extLst>
            <a:ext uri="{FF2B5EF4-FFF2-40B4-BE49-F238E27FC236}">
              <a16:creationId xmlns:a16="http://schemas.microsoft.com/office/drawing/2014/main" id="{1B51B853-9EC5-4162-ACED-09C661E4FB8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</xdr:row>
      <xdr:rowOff>9525</xdr:rowOff>
    </xdr:from>
    <xdr:ext cx="1304925" cy="231531"/>
    <xdr:pic>
      <xdr:nvPicPr>
        <xdr:cNvPr id="925" name="Imagen 924">
          <a:extLst>
            <a:ext uri="{FF2B5EF4-FFF2-40B4-BE49-F238E27FC236}">
              <a16:creationId xmlns:a16="http://schemas.microsoft.com/office/drawing/2014/main" id="{FC1B1270-26EC-4A9B-A62D-6C4A67F12CD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</xdr:row>
      <xdr:rowOff>9525</xdr:rowOff>
    </xdr:from>
    <xdr:ext cx="1304925" cy="231531"/>
    <xdr:pic>
      <xdr:nvPicPr>
        <xdr:cNvPr id="926" name="Imagen 925">
          <a:extLst>
            <a:ext uri="{FF2B5EF4-FFF2-40B4-BE49-F238E27FC236}">
              <a16:creationId xmlns:a16="http://schemas.microsoft.com/office/drawing/2014/main" id="{EBB83C16-DCB6-493E-8917-EBBE93DD4B0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</xdr:row>
      <xdr:rowOff>9525</xdr:rowOff>
    </xdr:from>
    <xdr:ext cx="1304925" cy="231531"/>
    <xdr:pic>
      <xdr:nvPicPr>
        <xdr:cNvPr id="927" name="Imagen 926">
          <a:extLst>
            <a:ext uri="{FF2B5EF4-FFF2-40B4-BE49-F238E27FC236}">
              <a16:creationId xmlns:a16="http://schemas.microsoft.com/office/drawing/2014/main" id="{2BC80F9B-CEA3-46AA-A881-C7714E08FDD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</xdr:row>
      <xdr:rowOff>9525</xdr:rowOff>
    </xdr:from>
    <xdr:ext cx="1304925" cy="231531"/>
    <xdr:pic>
      <xdr:nvPicPr>
        <xdr:cNvPr id="928" name="Imagen 927">
          <a:extLst>
            <a:ext uri="{FF2B5EF4-FFF2-40B4-BE49-F238E27FC236}">
              <a16:creationId xmlns:a16="http://schemas.microsoft.com/office/drawing/2014/main" id="{37B125A7-4337-4F7D-A946-8A590012E42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</xdr:row>
      <xdr:rowOff>9525</xdr:rowOff>
    </xdr:from>
    <xdr:ext cx="1304925" cy="231531"/>
    <xdr:pic>
      <xdr:nvPicPr>
        <xdr:cNvPr id="929" name="Imagen 928">
          <a:extLst>
            <a:ext uri="{FF2B5EF4-FFF2-40B4-BE49-F238E27FC236}">
              <a16:creationId xmlns:a16="http://schemas.microsoft.com/office/drawing/2014/main" id="{2BAB8330-A8BB-4051-9946-3F5F1FBD33F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</xdr:row>
      <xdr:rowOff>9525</xdr:rowOff>
    </xdr:from>
    <xdr:ext cx="1304925" cy="231531"/>
    <xdr:pic>
      <xdr:nvPicPr>
        <xdr:cNvPr id="930" name="Imagen 929">
          <a:extLst>
            <a:ext uri="{FF2B5EF4-FFF2-40B4-BE49-F238E27FC236}">
              <a16:creationId xmlns:a16="http://schemas.microsoft.com/office/drawing/2014/main" id="{DEECF95E-D099-4950-BFFD-4CAB9E0D197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</xdr:row>
      <xdr:rowOff>9525</xdr:rowOff>
    </xdr:from>
    <xdr:ext cx="1304925" cy="231531"/>
    <xdr:pic>
      <xdr:nvPicPr>
        <xdr:cNvPr id="931" name="Imagen 930">
          <a:extLst>
            <a:ext uri="{FF2B5EF4-FFF2-40B4-BE49-F238E27FC236}">
              <a16:creationId xmlns:a16="http://schemas.microsoft.com/office/drawing/2014/main" id="{31C4C705-22B7-43FB-9635-5C59AC0E682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</xdr:row>
      <xdr:rowOff>9525</xdr:rowOff>
    </xdr:from>
    <xdr:ext cx="1304925" cy="231531"/>
    <xdr:pic>
      <xdr:nvPicPr>
        <xdr:cNvPr id="932" name="Imagen 931">
          <a:extLst>
            <a:ext uri="{FF2B5EF4-FFF2-40B4-BE49-F238E27FC236}">
              <a16:creationId xmlns:a16="http://schemas.microsoft.com/office/drawing/2014/main" id="{FE6C1B11-F158-4CAF-AEE2-92677E4848A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22</xdr:row>
      <xdr:rowOff>9525</xdr:rowOff>
    </xdr:from>
    <xdr:ext cx="1304925" cy="231531"/>
    <xdr:pic>
      <xdr:nvPicPr>
        <xdr:cNvPr id="933" name="Imagen 932">
          <a:extLst>
            <a:ext uri="{FF2B5EF4-FFF2-40B4-BE49-F238E27FC236}">
              <a16:creationId xmlns:a16="http://schemas.microsoft.com/office/drawing/2014/main" id="{D1EFFD5B-9F3E-4083-A67F-2DD761588F5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</xdr:row>
      <xdr:rowOff>9525</xdr:rowOff>
    </xdr:from>
    <xdr:ext cx="1304925" cy="231531"/>
    <xdr:pic>
      <xdr:nvPicPr>
        <xdr:cNvPr id="934" name="Imagen 933">
          <a:extLst>
            <a:ext uri="{FF2B5EF4-FFF2-40B4-BE49-F238E27FC236}">
              <a16:creationId xmlns:a16="http://schemas.microsoft.com/office/drawing/2014/main" id="{A9DA1E65-B705-41A3-9E46-E0135F1A9B9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</xdr:row>
      <xdr:rowOff>9525</xdr:rowOff>
    </xdr:from>
    <xdr:ext cx="1304925" cy="231531"/>
    <xdr:pic>
      <xdr:nvPicPr>
        <xdr:cNvPr id="935" name="Imagen 934">
          <a:extLst>
            <a:ext uri="{FF2B5EF4-FFF2-40B4-BE49-F238E27FC236}">
              <a16:creationId xmlns:a16="http://schemas.microsoft.com/office/drawing/2014/main" id="{1EF437F1-4D36-4229-807B-3CC49C1263B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</xdr:row>
      <xdr:rowOff>9525</xdr:rowOff>
    </xdr:from>
    <xdr:ext cx="1304925" cy="231531"/>
    <xdr:pic>
      <xdr:nvPicPr>
        <xdr:cNvPr id="936" name="Imagen 935">
          <a:extLst>
            <a:ext uri="{FF2B5EF4-FFF2-40B4-BE49-F238E27FC236}">
              <a16:creationId xmlns:a16="http://schemas.microsoft.com/office/drawing/2014/main" id="{71D6CC11-DA2C-4AA5-821F-012A0364F03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</xdr:row>
      <xdr:rowOff>9525</xdr:rowOff>
    </xdr:from>
    <xdr:ext cx="1304925" cy="231531"/>
    <xdr:pic>
      <xdr:nvPicPr>
        <xdr:cNvPr id="937" name="Imagen 936">
          <a:extLst>
            <a:ext uri="{FF2B5EF4-FFF2-40B4-BE49-F238E27FC236}">
              <a16:creationId xmlns:a16="http://schemas.microsoft.com/office/drawing/2014/main" id="{985FBCA1-2F60-4B93-B642-95428184F94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</xdr:row>
      <xdr:rowOff>9525</xdr:rowOff>
    </xdr:from>
    <xdr:ext cx="1304925" cy="231531"/>
    <xdr:pic>
      <xdr:nvPicPr>
        <xdr:cNvPr id="938" name="Imagen 937">
          <a:extLst>
            <a:ext uri="{FF2B5EF4-FFF2-40B4-BE49-F238E27FC236}">
              <a16:creationId xmlns:a16="http://schemas.microsoft.com/office/drawing/2014/main" id="{042024D5-587B-446E-AFA1-4EF5719858B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22</xdr:row>
      <xdr:rowOff>9525</xdr:rowOff>
    </xdr:from>
    <xdr:ext cx="1304925" cy="231531"/>
    <xdr:pic>
      <xdr:nvPicPr>
        <xdr:cNvPr id="939" name="Imagen 938">
          <a:extLst>
            <a:ext uri="{FF2B5EF4-FFF2-40B4-BE49-F238E27FC236}">
              <a16:creationId xmlns:a16="http://schemas.microsoft.com/office/drawing/2014/main" id="{B5E3C862-CE23-4A78-9C05-50CA6FEAC11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14654</xdr:colOff>
      <xdr:row>22</xdr:row>
      <xdr:rowOff>31506</xdr:rowOff>
    </xdr:from>
    <xdr:ext cx="1304925" cy="231531"/>
    <xdr:pic>
      <xdr:nvPicPr>
        <xdr:cNvPr id="940" name="Imagen 939">
          <a:extLst>
            <a:ext uri="{FF2B5EF4-FFF2-40B4-BE49-F238E27FC236}">
              <a16:creationId xmlns:a16="http://schemas.microsoft.com/office/drawing/2014/main" id="{70C1CA64-A814-45BC-8B59-DFF294BF3A4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405804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</xdr:row>
      <xdr:rowOff>9525</xdr:rowOff>
    </xdr:from>
    <xdr:ext cx="1304925" cy="231531"/>
    <xdr:pic>
      <xdr:nvPicPr>
        <xdr:cNvPr id="941" name="Imagen 940">
          <a:extLst>
            <a:ext uri="{FF2B5EF4-FFF2-40B4-BE49-F238E27FC236}">
              <a16:creationId xmlns:a16="http://schemas.microsoft.com/office/drawing/2014/main" id="{2B1AB5FC-92BB-4AD7-92B5-595267927EA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</xdr:row>
      <xdr:rowOff>9525</xdr:rowOff>
    </xdr:from>
    <xdr:ext cx="1304925" cy="231531"/>
    <xdr:pic>
      <xdr:nvPicPr>
        <xdr:cNvPr id="942" name="Imagen 941">
          <a:extLst>
            <a:ext uri="{FF2B5EF4-FFF2-40B4-BE49-F238E27FC236}">
              <a16:creationId xmlns:a16="http://schemas.microsoft.com/office/drawing/2014/main" id="{E6CF0279-6162-4B9B-89CE-B2C32650DC9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</xdr:row>
      <xdr:rowOff>9525</xdr:rowOff>
    </xdr:from>
    <xdr:ext cx="1304925" cy="231531"/>
    <xdr:pic>
      <xdr:nvPicPr>
        <xdr:cNvPr id="943" name="Imagen 942">
          <a:extLst>
            <a:ext uri="{FF2B5EF4-FFF2-40B4-BE49-F238E27FC236}">
              <a16:creationId xmlns:a16="http://schemas.microsoft.com/office/drawing/2014/main" id="{DE15C610-900C-4452-8AA4-C051BAA1651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</xdr:row>
      <xdr:rowOff>9525</xdr:rowOff>
    </xdr:from>
    <xdr:ext cx="1304925" cy="231531"/>
    <xdr:pic>
      <xdr:nvPicPr>
        <xdr:cNvPr id="944" name="Imagen 943">
          <a:extLst>
            <a:ext uri="{FF2B5EF4-FFF2-40B4-BE49-F238E27FC236}">
              <a16:creationId xmlns:a16="http://schemas.microsoft.com/office/drawing/2014/main" id="{247A3EAF-396E-4126-90DC-B94BBCDC5B9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</xdr:row>
      <xdr:rowOff>9525</xdr:rowOff>
    </xdr:from>
    <xdr:ext cx="1304925" cy="231531"/>
    <xdr:pic>
      <xdr:nvPicPr>
        <xdr:cNvPr id="945" name="Imagen 944">
          <a:extLst>
            <a:ext uri="{FF2B5EF4-FFF2-40B4-BE49-F238E27FC236}">
              <a16:creationId xmlns:a16="http://schemas.microsoft.com/office/drawing/2014/main" id="{8580F21B-9DF6-4212-B769-BEFD0A7FFF7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</xdr:row>
      <xdr:rowOff>9525</xdr:rowOff>
    </xdr:from>
    <xdr:ext cx="1304925" cy="231531"/>
    <xdr:pic>
      <xdr:nvPicPr>
        <xdr:cNvPr id="946" name="Imagen 945">
          <a:extLst>
            <a:ext uri="{FF2B5EF4-FFF2-40B4-BE49-F238E27FC236}">
              <a16:creationId xmlns:a16="http://schemas.microsoft.com/office/drawing/2014/main" id="{2ABE04F8-CFDC-4E6F-A11F-D3A4C8BFA8F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</xdr:row>
      <xdr:rowOff>9525</xdr:rowOff>
    </xdr:from>
    <xdr:ext cx="1304925" cy="231531"/>
    <xdr:pic>
      <xdr:nvPicPr>
        <xdr:cNvPr id="947" name="Imagen 946">
          <a:extLst>
            <a:ext uri="{FF2B5EF4-FFF2-40B4-BE49-F238E27FC236}">
              <a16:creationId xmlns:a16="http://schemas.microsoft.com/office/drawing/2014/main" id="{551EFC22-3D9F-4EE3-BF63-555B52EF8AC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</xdr:row>
      <xdr:rowOff>9525</xdr:rowOff>
    </xdr:from>
    <xdr:ext cx="1304925" cy="231531"/>
    <xdr:pic>
      <xdr:nvPicPr>
        <xdr:cNvPr id="948" name="Imagen 947">
          <a:extLst>
            <a:ext uri="{FF2B5EF4-FFF2-40B4-BE49-F238E27FC236}">
              <a16:creationId xmlns:a16="http://schemas.microsoft.com/office/drawing/2014/main" id="{69E1020A-2706-4C94-88C6-9AA29F99C51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</xdr:row>
      <xdr:rowOff>9525</xdr:rowOff>
    </xdr:from>
    <xdr:ext cx="1304925" cy="231531"/>
    <xdr:pic>
      <xdr:nvPicPr>
        <xdr:cNvPr id="949" name="Imagen 948">
          <a:extLst>
            <a:ext uri="{FF2B5EF4-FFF2-40B4-BE49-F238E27FC236}">
              <a16:creationId xmlns:a16="http://schemas.microsoft.com/office/drawing/2014/main" id="{EA201E2E-3A66-4F21-A83A-C1D754967D2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</xdr:row>
      <xdr:rowOff>9525</xdr:rowOff>
    </xdr:from>
    <xdr:ext cx="1304925" cy="231531"/>
    <xdr:pic>
      <xdr:nvPicPr>
        <xdr:cNvPr id="950" name="Imagen 949">
          <a:extLst>
            <a:ext uri="{FF2B5EF4-FFF2-40B4-BE49-F238E27FC236}">
              <a16:creationId xmlns:a16="http://schemas.microsoft.com/office/drawing/2014/main" id="{A81A57C1-B706-4EA5-B36E-1DBE8952B85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</xdr:row>
      <xdr:rowOff>9525</xdr:rowOff>
    </xdr:from>
    <xdr:ext cx="1304925" cy="231531"/>
    <xdr:pic>
      <xdr:nvPicPr>
        <xdr:cNvPr id="951" name="Imagen 950">
          <a:extLst>
            <a:ext uri="{FF2B5EF4-FFF2-40B4-BE49-F238E27FC236}">
              <a16:creationId xmlns:a16="http://schemas.microsoft.com/office/drawing/2014/main" id="{8319601C-94B7-45D0-A207-5FBA9790141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</xdr:row>
      <xdr:rowOff>9525</xdr:rowOff>
    </xdr:from>
    <xdr:ext cx="1304925" cy="231531"/>
    <xdr:pic>
      <xdr:nvPicPr>
        <xdr:cNvPr id="952" name="Imagen 951">
          <a:extLst>
            <a:ext uri="{FF2B5EF4-FFF2-40B4-BE49-F238E27FC236}">
              <a16:creationId xmlns:a16="http://schemas.microsoft.com/office/drawing/2014/main" id="{892E0BF0-26A1-4754-B49B-800FF9E54E7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</xdr:row>
      <xdr:rowOff>9525</xdr:rowOff>
    </xdr:from>
    <xdr:ext cx="1304925" cy="231531"/>
    <xdr:pic>
      <xdr:nvPicPr>
        <xdr:cNvPr id="953" name="Imagen 952">
          <a:extLst>
            <a:ext uri="{FF2B5EF4-FFF2-40B4-BE49-F238E27FC236}">
              <a16:creationId xmlns:a16="http://schemas.microsoft.com/office/drawing/2014/main" id="{8AB00A20-CA7E-4EBE-AA8E-7CF195130B4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</xdr:row>
      <xdr:rowOff>9525</xdr:rowOff>
    </xdr:from>
    <xdr:ext cx="1304925" cy="231531"/>
    <xdr:pic>
      <xdr:nvPicPr>
        <xdr:cNvPr id="954" name="Imagen 953">
          <a:extLst>
            <a:ext uri="{FF2B5EF4-FFF2-40B4-BE49-F238E27FC236}">
              <a16:creationId xmlns:a16="http://schemas.microsoft.com/office/drawing/2014/main" id="{8CB84032-E284-4708-B872-734219F4E8E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</xdr:row>
      <xdr:rowOff>9525</xdr:rowOff>
    </xdr:from>
    <xdr:ext cx="1304925" cy="231531"/>
    <xdr:pic>
      <xdr:nvPicPr>
        <xdr:cNvPr id="955" name="Imagen 954">
          <a:extLst>
            <a:ext uri="{FF2B5EF4-FFF2-40B4-BE49-F238E27FC236}">
              <a16:creationId xmlns:a16="http://schemas.microsoft.com/office/drawing/2014/main" id="{380035A5-0312-4AE4-A592-53448070DAD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</xdr:row>
      <xdr:rowOff>9525</xdr:rowOff>
    </xdr:from>
    <xdr:ext cx="1304925" cy="231531"/>
    <xdr:pic>
      <xdr:nvPicPr>
        <xdr:cNvPr id="956" name="Imagen 955">
          <a:extLst>
            <a:ext uri="{FF2B5EF4-FFF2-40B4-BE49-F238E27FC236}">
              <a16:creationId xmlns:a16="http://schemas.microsoft.com/office/drawing/2014/main" id="{B6012670-1B13-4534-92EA-D9101B918C7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</xdr:row>
      <xdr:rowOff>9525</xdr:rowOff>
    </xdr:from>
    <xdr:ext cx="1304925" cy="231531"/>
    <xdr:pic>
      <xdr:nvPicPr>
        <xdr:cNvPr id="957" name="Imagen 956">
          <a:extLst>
            <a:ext uri="{FF2B5EF4-FFF2-40B4-BE49-F238E27FC236}">
              <a16:creationId xmlns:a16="http://schemas.microsoft.com/office/drawing/2014/main" id="{1F674740-50FC-402C-936A-2B90E9EB620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</xdr:row>
      <xdr:rowOff>9525</xdr:rowOff>
    </xdr:from>
    <xdr:ext cx="1304925" cy="231531"/>
    <xdr:pic>
      <xdr:nvPicPr>
        <xdr:cNvPr id="958" name="Imagen 957">
          <a:extLst>
            <a:ext uri="{FF2B5EF4-FFF2-40B4-BE49-F238E27FC236}">
              <a16:creationId xmlns:a16="http://schemas.microsoft.com/office/drawing/2014/main" id="{7BF72A5D-3192-4305-8B2A-73E14F622A1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</xdr:row>
      <xdr:rowOff>9525</xdr:rowOff>
    </xdr:from>
    <xdr:ext cx="1304925" cy="231531"/>
    <xdr:pic>
      <xdr:nvPicPr>
        <xdr:cNvPr id="959" name="Imagen 958">
          <a:extLst>
            <a:ext uri="{FF2B5EF4-FFF2-40B4-BE49-F238E27FC236}">
              <a16:creationId xmlns:a16="http://schemas.microsoft.com/office/drawing/2014/main" id="{48DADB28-FCAB-429A-9559-249A0F654C3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</xdr:row>
      <xdr:rowOff>9525</xdr:rowOff>
    </xdr:from>
    <xdr:ext cx="1304925" cy="231531"/>
    <xdr:pic>
      <xdr:nvPicPr>
        <xdr:cNvPr id="960" name="Imagen 959">
          <a:extLst>
            <a:ext uri="{FF2B5EF4-FFF2-40B4-BE49-F238E27FC236}">
              <a16:creationId xmlns:a16="http://schemas.microsoft.com/office/drawing/2014/main" id="{B270293A-8FD1-4B6B-AD08-41674378756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</xdr:row>
      <xdr:rowOff>9525</xdr:rowOff>
    </xdr:from>
    <xdr:ext cx="1304925" cy="231531"/>
    <xdr:pic>
      <xdr:nvPicPr>
        <xdr:cNvPr id="961" name="Imagen 960">
          <a:extLst>
            <a:ext uri="{FF2B5EF4-FFF2-40B4-BE49-F238E27FC236}">
              <a16:creationId xmlns:a16="http://schemas.microsoft.com/office/drawing/2014/main" id="{27AF6180-E115-4F36-9302-6AF3C7AA589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</xdr:row>
      <xdr:rowOff>9525</xdr:rowOff>
    </xdr:from>
    <xdr:ext cx="1304925" cy="231531"/>
    <xdr:pic>
      <xdr:nvPicPr>
        <xdr:cNvPr id="962" name="Imagen 961">
          <a:extLst>
            <a:ext uri="{FF2B5EF4-FFF2-40B4-BE49-F238E27FC236}">
              <a16:creationId xmlns:a16="http://schemas.microsoft.com/office/drawing/2014/main" id="{83E9113A-B6F3-4C2F-BC94-E7C73D4F4AF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26</xdr:row>
      <xdr:rowOff>9525</xdr:rowOff>
    </xdr:from>
    <xdr:ext cx="1304925" cy="231531"/>
    <xdr:pic>
      <xdr:nvPicPr>
        <xdr:cNvPr id="963" name="Imagen 962">
          <a:extLst>
            <a:ext uri="{FF2B5EF4-FFF2-40B4-BE49-F238E27FC236}">
              <a16:creationId xmlns:a16="http://schemas.microsoft.com/office/drawing/2014/main" id="{9F194487-31D3-41FC-99C4-5B97A349BE4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1216269</xdr:colOff>
      <xdr:row>32</xdr:row>
      <xdr:rowOff>21980</xdr:rowOff>
    </xdr:from>
    <xdr:ext cx="1304925" cy="231531"/>
    <xdr:pic>
      <xdr:nvPicPr>
        <xdr:cNvPr id="964" name="Imagen 963">
          <a:extLst>
            <a:ext uri="{FF2B5EF4-FFF2-40B4-BE49-F238E27FC236}">
              <a16:creationId xmlns:a16="http://schemas.microsoft.com/office/drawing/2014/main" id="{30AE7796-31CB-401C-BEF1-1BC0D01B420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88219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33</xdr:row>
      <xdr:rowOff>9525</xdr:rowOff>
    </xdr:from>
    <xdr:ext cx="1304925" cy="231531"/>
    <xdr:pic>
      <xdr:nvPicPr>
        <xdr:cNvPr id="965" name="Imagen 964">
          <a:extLst>
            <a:ext uri="{FF2B5EF4-FFF2-40B4-BE49-F238E27FC236}">
              <a16:creationId xmlns:a16="http://schemas.microsoft.com/office/drawing/2014/main" id="{73345C85-9635-4F20-B43C-78A1E14B963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33</xdr:row>
      <xdr:rowOff>9525</xdr:rowOff>
    </xdr:from>
    <xdr:ext cx="1304925" cy="231531"/>
    <xdr:pic>
      <xdr:nvPicPr>
        <xdr:cNvPr id="966" name="Imagen 965">
          <a:extLst>
            <a:ext uri="{FF2B5EF4-FFF2-40B4-BE49-F238E27FC236}">
              <a16:creationId xmlns:a16="http://schemas.microsoft.com/office/drawing/2014/main" id="{59DCE3D3-487A-4220-871C-10CDC2FEF77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33</xdr:row>
      <xdr:rowOff>9525</xdr:rowOff>
    </xdr:from>
    <xdr:ext cx="1304925" cy="231531"/>
    <xdr:pic>
      <xdr:nvPicPr>
        <xdr:cNvPr id="967" name="Imagen 966">
          <a:extLst>
            <a:ext uri="{FF2B5EF4-FFF2-40B4-BE49-F238E27FC236}">
              <a16:creationId xmlns:a16="http://schemas.microsoft.com/office/drawing/2014/main" id="{CD5E4908-E37E-4200-9E72-AD6AFA9155A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34</xdr:row>
      <xdr:rowOff>9525</xdr:rowOff>
    </xdr:from>
    <xdr:ext cx="1304925" cy="231531"/>
    <xdr:pic>
      <xdr:nvPicPr>
        <xdr:cNvPr id="968" name="Imagen 967">
          <a:extLst>
            <a:ext uri="{FF2B5EF4-FFF2-40B4-BE49-F238E27FC236}">
              <a16:creationId xmlns:a16="http://schemas.microsoft.com/office/drawing/2014/main" id="{F69C6349-4250-4967-AA4C-AB5C6820A2C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34</xdr:row>
      <xdr:rowOff>9525</xdr:rowOff>
    </xdr:from>
    <xdr:ext cx="1304925" cy="231531"/>
    <xdr:pic>
      <xdr:nvPicPr>
        <xdr:cNvPr id="969" name="Imagen 968">
          <a:extLst>
            <a:ext uri="{FF2B5EF4-FFF2-40B4-BE49-F238E27FC236}">
              <a16:creationId xmlns:a16="http://schemas.microsoft.com/office/drawing/2014/main" id="{745B452B-B403-4C8D-A9BA-E05584CA04A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34</xdr:row>
      <xdr:rowOff>9525</xdr:rowOff>
    </xdr:from>
    <xdr:ext cx="1304925" cy="231531"/>
    <xdr:pic>
      <xdr:nvPicPr>
        <xdr:cNvPr id="970" name="Imagen 969">
          <a:extLst>
            <a:ext uri="{FF2B5EF4-FFF2-40B4-BE49-F238E27FC236}">
              <a16:creationId xmlns:a16="http://schemas.microsoft.com/office/drawing/2014/main" id="{0F204EC9-2B11-4517-B9A3-C24A0F43E89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35</xdr:row>
      <xdr:rowOff>9525</xdr:rowOff>
    </xdr:from>
    <xdr:ext cx="1304925" cy="231531"/>
    <xdr:pic>
      <xdr:nvPicPr>
        <xdr:cNvPr id="971" name="Imagen 970">
          <a:extLst>
            <a:ext uri="{FF2B5EF4-FFF2-40B4-BE49-F238E27FC236}">
              <a16:creationId xmlns:a16="http://schemas.microsoft.com/office/drawing/2014/main" id="{C73E6EA6-1750-4AD6-AD15-65D66F06326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35</xdr:row>
      <xdr:rowOff>9525</xdr:rowOff>
    </xdr:from>
    <xdr:ext cx="1304925" cy="231531"/>
    <xdr:pic>
      <xdr:nvPicPr>
        <xdr:cNvPr id="972" name="Imagen 971">
          <a:extLst>
            <a:ext uri="{FF2B5EF4-FFF2-40B4-BE49-F238E27FC236}">
              <a16:creationId xmlns:a16="http://schemas.microsoft.com/office/drawing/2014/main" id="{8C122A9D-DAB5-4664-B06F-DC858F57771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35</xdr:row>
      <xdr:rowOff>9525</xdr:rowOff>
    </xdr:from>
    <xdr:ext cx="1304925" cy="231531"/>
    <xdr:pic>
      <xdr:nvPicPr>
        <xdr:cNvPr id="973" name="Imagen 972">
          <a:extLst>
            <a:ext uri="{FF2B5EF4-FFF2-40B4-BE49-F238E27FC236}">
              <a16:creationId xmlns:a16="http://schemas.microsoft.com/office/drawing/2014/main" id="{7FEACF99-655E-4E88-87CB-687A9EBD1B0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34</xdr:row>
      <xdr:rowOff>9525</xdr:rowOff>
    </xdr:from>
    <xdr:ext cx="1304925" cy="231531"/>
    <xdr:pic>
      <xdr:nvPicPr>
        <xdr:cNvPr id="974" name="Imagen 973">
          <a:extLst>
            <a:ext uri="{FF2B5EF4-FFF2-40B4-BE49-F238E27FC236}">
              <a16:creationId xmlns:a16="http://schemas.microsoft.com/office/drawing/2014/main" id="{1FDA8993-22B5-4793-9FEE-C315DD50C98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34</xdr:row>
      <xdr:rowOff>9525</xdr:rowOff>
    </xdr:from>
    <xdr:ext cx="1304925" cy="231531"/>
    <xdr:pic>
      <xdr:nvPicPr>
        <xdr:cNvPr id="975" name="Imagen 974">
          <a:extLst>
            <a:ext uri="{FF2B5EF4-FFF2-40B4-BE49-F238E27FC236}">
              <a16:creationId xmlns:a16="http://schemas.microsoft.com/office/drawing/2014/main" id="{56F55B97-18B7-4C47-A9C2-E0216ACACE9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34</xdr:row>
      <xdr:rowOff>9525</xdr:rowOff>
    </xdr:from>
    <xdr:ext cx="1304925" cy="231531"/>
    <xdr:pic>
      <xdr:nvPicPr>
        <xdr:cNvPr id="976" name="Imagen 975">
          <a:extLst>
            <a:ext uri="{FF2B5EF4-FFF2-40B4-BE49-F238E27FC236}">
              <a16:creationId xmlns:a16="http://schemas.microsoft.com/office/drawing/2014/main" id="{F142BCDA-BB27-4360-846E-12BD112B1D2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35</xdr:row>
      <xdr:rowOff>9525</xdr:rowOff>
    </xdr:from>
    <xdr:ext cx="1304925" cy="231531"/>
    <xdr:pic>
      <xdr:nvPicPr>
        <xdr:cNvPr id="977" name="Imagen 976">
          <a:extLst>
            <a:ext uri="{FF2B5EF4-FFF2-40B4-BE49-F238E27FC236}">
              <a16:creationId xmlns:a16="http://schemas.microsoft.com/office/drawing/2014/main" id="{EA5D834D-3295-4D63-B675-4FCE0320481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35</xdr:row>
      <xdr:rowOff>9525</xdr:rowOff>
    </xdr:from>
    <xdr:ext cx="1304925" cy="231531"/>
    <xdr:pic>
      <xdr:nvPicPr>
        <xdr:cNvPr id="978" name="Imagen 977">
          <a:extLst>
            <a:ext uri="{FF2B5EF4-FFF2-40B4-BE49-F238E27FC236}">
              <a16:creationId xmlns:a16="http://schemas.microsoft.com/office/drawing/2014/main" id="{80B6703A-02FA-4B77-B051-26F854BD847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35</xdr:row>
      <xdr:rowOff>9525</xdr:rowOff>
    </xdr:from>
    <xdr:ext cx="1304925" cy="231531"/>
    <xdr:pic>
      <xdr:nvPicPr>
        <xdr:cNvPr id="979" name="Imagen 978">
          <a:extLst>
            <a:ext uri="{FF2B5EF4-FFF2-40B4-BE49-F238E27FC236}">
              <a16:creationId xmlns:a16="http://schemas.microsoft.com/office/drawing/2014/main" id="{4945E545-B3FF-429C-AB71-0EB4DCA7FAB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9525</xdr:rowOff>
    </xdr:from>
    <xdr:ext cx="1304925" cy="231531"/>
    <xdr:pic>
      <xdr:nvPicPr>
        <xdr:cNvPr id="980" name="Imagen 979">
          <a:extLst>
            <a:ext uri="{FF2B5EF4-FFF2-40B4-BE49-F238E27FC236}">
              <a16:creationId xmlns:a16="http://schemas.microsoft.com/office/drawing/2014/main" id="{117EDE73-4BA7-426C-AEAB-E65584C0F83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36</xdr:row>
      <xdr:rowOff>9525</xdr:rowOff>
    </xdr:from>
    <xdr:ext cx="1304925" cy="231531"/>
    <xdr:pic>
      <xdr:nvPicPr>
        <xdr:cNvPr id="981" name="Imagen 980">
          <a:extLst>
            <a:ext uri="{FF2B5EF4-FFF2-40B4-BE49-F238E27FC236}">
              <a16:creationId xmlns:a16="http://schemas.microsoft.com/office/drawing/2014/main" id="{AD74A8F0-F766-42B8-868F-E5F703F998D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9525</xdr:rowOff>
    </xdr:from>
    <xdr:ext cx="1304925" cy="231531"/>
    <xdr:pic>
      <xdr:nvPicPr>
        <xdr:cNvPr id="982" name="Imagen 981">
          <a:extLst>
            <a:ext uri="{FF2B5EF4-FFF2-40B4-BE49-F238E27FC236}">
              <a16:creationId xmlns:a16="http://schemas.microsoft.com/office/drawing/2014/main" id="{8714EB7B-C303-4405-A9C2-B21AB4039EC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41</xdr:row>
      <xdr:rowOff>9525</xdr:rowOff>
    </xdr:from>
    <xdr:ext cx="1304925" cy="231531"/>
    <xdr:pic>
      <xdr:nvPicPr>
        <xdr:cNvPr id="983" name="Imagen 982">
          <a:extLst>
            <a:ext uri="{FF2B5EF4-FFF2-40B4-BE49-F238E27FC236}">
              <a16:creationId xmlns:a16="http://schemas.microsoft.com/office/drawing/2014/main" id="{C48FAFFD-8247-41FC-BAB2-949B1F4797B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41</xdr:row>
      <xdr:rowOff>9525</xdr:rowOff>
    </xdr:from>
    <xdr:ext cx="1304925" cy="231531"/>
    <xdr:pic>
      <xdr:nvPicPr>
        <xdr:cNvPr id="984" name="Imagen 983">
          <a:extLst>
            <a:ext uri="{FF2B5EF4-FFF2-40B4-BE49-F238E27FC236}">
              <a16:creationId xmlns:a16="http://schemas.microsoft.com/office/drawing/2014/main" id="{54A22F1F-2581-4F74-8A32-4E4FF5C4253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41</xdr:row>
      <xdr:rowOff>9525</xdr:rowOff>
    </xdr:from>
    <xdr:ext cx="1304925" cy="231531"/>
    <xdr:pic>
      <xdr:nvPicPr>
        <xdr:cNvPr id="985" name="Imagen 984">
          <a:extLst>
            <a:ext uri="{FF2B5EF4-FFF2-40B4-BE49-F238E27FC236}">
              <a16:creationId xmlns:a16="http://schemas.microsoft.com/office/drawing/2014/main" id="{77E72F07-18E3-49B7-9394-655D2F0DFCD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42</xdr:row>
      <xdr:rowOff>9525</xdr:rowOff>
    </xdr:from>
    <xdr:ext cx="1304925" cy="231531"/>
    <xdr:pic>
      <xdr:nvPicPr>
        <xdr:cNvPr id="986" name="Imagen 985">
          <a:extLst>
            <a:ext uri="{FF2B5EF4-FFF2-40B4-BE49-F238E27FC236}">
              <a16:creationId xmlns:a16="http://schemas.microsoft.com/office/drawing/2014/main" id="{DABCFC6F-71AF-4931-AEE6-F6787DF9AC4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42</xdr:row>
      <xdr:rowOff>9525</xdr:rowOff>
    </xdr:from>
    <xdr:ext cx="1304925" cy="231531"/>
    <xdr:pic>
      <xdr:nvPicPr>
        <xdr:cNvPr id="987" name="Imagen 986">
          <a:extLst>
            <a:ext uri="{FF2B5EF4-FFF2-40B4-BE49-F238E27FC236}">
              <a16:creationId xmlns:a16="http://schemas.microsoft.com/office/drawing/2014/main" id="{C02ED611-9080-4954-ADC8-E79F4D46898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42</xdr:row>
      <xdr:rowOff>9525</xdr:rowOff>
    </xdr:from>
    <xdr:ext cx="1304925" cy="231531"/>
    <xdr:pic>
      <xdr:nvPicPr>
        <xdr:cNvPr id="988" name="Imagen 987">
          <a:extLst>
            <a:ext uri="{FF2B5EF4-FFF2-40B4-BE49-F238E27FC236}">
              <a16:creationId xmlns:a16="http://schemas.microsoft.com/office/drawing/2014/main" id="{13E02E67-6D8A-4010-9DD7-D975FFD7E3A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43</xdr:row>
      <xdr:rowOff>9525</xdr:rowOff>
    </xdr:from>
    <xdr:ext cx="1304925" cy="231531"/>
    <xdr:pic>
      <xdr:nvPicPr>
        <xdr:cNvPr id="989" name="Imagen 988">
          <a:extLst>
            <a:ext uri="{FF2B5EF4-FFF2-40B4-BE49-F238E27FC236}">
              <a16:creationId xmlns:a16="http://schemas.microsoft.com/office/drawing/2014/main" id="{A58F0AA1-349C-47B1-B6A6-5A15153808E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43</xdr:row>
      <xdr:rowOff>9525</xdr:rowOff>
    </xdr:from>
    <xdr:ext cx="1304925" cy="231531"/>
    <xdr:pic>
      <xdr:nvPicPr>
        <xdr:cNvPr id="990" name="Imagen 989">
          <a:extLst>
            <a:ext uri="{FF2B5EF4-FFF2-40B4-BE49-F238E27FC236}">
              <a16:creationId xmlns:a16="http://schemas.microsoft.com/office/drawing/2014/main" id="{19DE5206-7EFE-44AE-B6C9-48065FBC7CF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43</xdr:row>
      <xdr:rowOff>9525</xdr:rowOff>
    </xdr:from>
    <xdr:ext cx="1304925" cy="231531"/>
    <xdr:pic>
      <xdr:nvPicPr>
        <xdr:cNvPr id="991" name="Imagen 990">
          <a:extLst>
            <a:ext uri="{FF2B5EF4-FFF2-40B4-BE49-F238E27FC236}">
              <a16:creationId xmlns:a16="http://schemas.microsoft.com/office/drawing/2014/main" id="{1CD15D80-96E0-4A52-B4CB-C139BE9EA47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43</xdr:row>
      <xdr:rowOff>9525</xdr:rowOff>
    </xdr:from>
    <xdr:ext cx="1304925" cy="231531"/>
    <xdr:pic>
      <xdr:nvPicPr>
        <xdr:cNvPr id="992" name="Imagen 991">
          <a:extLst>
            <a:ext uri="{FF2B5EF4-FFF2-40B4-BE49-F238E27FC236}">
              <a16:creationId xmlns:a16="http://schemas.microsoft.com/office/drawing/2014/main" id="{6958A25C-2170-43E2-A09C-D1B878B91C6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43</xdr:row>
      <xdr:rowOff>9525</xdr:rowOff>
    </xdr:from>
    <xdr:ext cx="1304925" cy="231531"/>
    <xdr:pic>
      <xdr:nvPicPr>
        <xdr:cNvPr id="993" name="Imagen 992">
          <a:extLst>
            <a:ext uri="{FF2B5EF4-FFF2-40B4-BE49-F238E27FC236}">
              <a16:creationId xmlns:a16="http://schemas.microsoft.com/office/drawing/2014/main" id="{B80A4F11-9251-4F6B-BCE6-42910ED20A6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43</xdr:row>
      <xdr:rowOff>9525</xdr:rowOff>
    </xdr:from>
    <xdr:ext cx="1304925" cy="231531"/>
    <xdr:pic>
      <xdr:nvPicPr>
        <xdr:cNvPr id="994" name="Imagen 993">
          <a:extLst>
            <a:ext uri="{FF2B5EF4-FFF2-40B4-BE49-F238E27FC236}">
              <a16:creationId xmlns:a16="http://schemas.microsoft.com/office/drawing/2014/main" id="{2A770FDE-5419-4F14-ABFE-09F96D6709D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44</xdr:row>
      <xdr:rowOff>9525</xdr:rowOff>
    </xdr:from>
    <xdr:ext cx="1304925" cy="231531"/>
    <xdr:pic>
      <xdr:nvPicPr>
        <xdr:cNvPr id="995" name="Imagen 994">
          <a:extLst>
            <a:ext uri="{FF2B5EF4-FFF2-40B4-BE49-F238E27FC236}">
              <a16:creationId xmlns:a16="http://schemas.microsoft.com/office/drawing/2014/main" id="{69398C28-1F47-4529-8EC7-8A9DCDD6D15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44</xdr:row>
      <xdr:rowOff>9525</xdr:rowOff>
    </xdr:from>
    <xdr:ext cx="1304925" cy="231531"/>
    <xdr:pic>
      <xdr:nvPicPr>
        <xdr:cNvPr id="996" name="Imagen 995">
          <a:extLst>
            <a:ext uri="{FF2B5EF4-FFF2-40B4-BE49-F238E27FC236}">
              <a16:creationId xmlns:a16="http://schemas.microsoft.com/office/drawing/2014/main" id="{C0E67BA0-E63B-45BE-ABE2-3D77CC08A63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44</xdr:row>
      <xdr:rowOff>9525</xdr:rowOff>
    </xdr:from>
    <xdr:ext cx="1304925" cy="231531"/>
    <xdr:pic>
      <xdr:nvPicPr>
        <xdr:cNvPr id="997" name="Imagen 996">
          <a:extLst>
            <a:ext uri="{FF2B5EF4-FFF2-40B4-BE49-F238E27FC236}">
              <a16:creationId xmlns:a16="http://schemas.microsoft.com/office/drawing/2014/main" id="{70749DBC-DDD7-4FC7-940D-4465F569EC0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45</xdr:row>
      <xdr:rowOff>9525</xdr:rowOff>
    </xdr:from>
    <xdr:ext cx="1304925" cy="231531"/>
    <xdr:pic>
      <xdr:nvPicPr>
        <xdr:cNvPr id="998" name="Imagen 997">
          <a:extLst>
            <a:ext uri="{FF2B5EF4-FFF2-40B4-BE49-F238E27FC236}">
              <a16:creationId xmlns:a16="http://schemas.microsoft.com/office/drawing/2014/main" id="{FAB82D74-6D6B-4CD3-AF87-68ED0DADE7A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45</xdr:row>
      <xdr:rowOff>9525</xdr:rowOff>
    </xdr:from>
    <xdr:ext cx="1304925" cy="231531"/>
    <xdr:pic>
      <xdr:nvPicPr>
        <xdr:cNvPr id="999" name="Imagen 998">
          <a:extLst>
            <a:ext uri="{FF2B5EF4-FFF2-40B4-BE49-F238E27FC236}">
              <a16:creationId xmlns:a16="http://schemas.microsoft.com/office/drawing/2014/main" id="{18A8D090-7275-412B-8DF5-EDE73D2D26C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45</xdr:row>
      <xdr:rowOff>9525</xdr:rowOff>
    </xdr:from>
    <xdr:ext cx="1304925" cy="231531"/>
    <xdr:pic>
      <xdr:nvPicPr>
        <xdr:cNvPr id="1000" name="Imagen 999">
          <a:extLst>
            <a:ext uri="{FF2B5EF4-FFF2-40B4-BE49-F238E27FC236}">
              <a16:creationId xmlns:a16="http://schemas.microsoft.com/office/drawing/2014/main" id="{44D46A58-DFEF-4707-BC3B-428620FBEAE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44</xdr:row>
      <xdr:rowOff>9525</xdr:rowOff>
    </xdr:from>
    <xdr:ext cx="1304925" cy="231531"/>
    <xdr:pic>
      <xdr:nvPicPr>
        <xdr:cNvPr id="1001" name="Imagen 1000">
          <a:extLst>
            <a:ext uri="{FF2B5EF4-FFF2-40B4-BE49-F238E27FC236}">
              <a16:creationId xmlns:a16="http://schemas.microsoft.com/office/drawing/2014/main" id="{11C86171-CCDD-41F5-ADCF-CA6DE4DDC6E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44</xdr:row>
      <xdr:rowOff>9525</xdr:rowOff>
    </xdr:from>
    <xdr:ext cx="1304925" cy="231531"/>
    <xdr:pic>
      <xdr:nvPicPr>
        <xdr:cNvPr id="1002" name="Imagen 1001">
          <a:extLst>
            <a:ext uri="{FF2B5EF4-FFF2-40B4-BE49-F238E27FC236}">
              <a16:creationId xmlns:a16="http://schemas.microsoft.com/office/drawing/2014/main" id="{BDCF67D4-9FF3-43EA-ACDB-A10236C20F2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44</xdr:row>
      <xdr:rowOff>9525</xdr:rowOff>
    </xdr:from>
    <xdr:ext cx="1304925" cy="231531"/>
    <xdr:pic>
      <xdr:nvPicPr>
        <xdr:cNvPr id="1003" name="Imagen 1002">
          <a:extLst>
            <a:ext uri="{FF2B5EF4-FFF2-40B4-BE49-F238E27FC236}">
              <a16:creationId xmlns:a16="http://schemas.microsoft.com/office/drawing/2014/main" id="{BC045111-274F-484B-B2A1-BF184736036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45</xdr:row>
      <xdr:rowOff>9525</xdr:rowOff>
    </xdr:from>
    <xdr:ext cx="1304925" cy="231531"/>
    <xdr:pic>
      <xdr:nvPicPr>
        <xdr:cNvPr id="1004" name="Imagen 1003">
          <a:extLst>
            <a:ext uri="{FF2B5EF4-FFF2-40B4-BE49-F238E27FC236}">
              <a16:creationId xmlns:a16="http://schemas.microsoft.com/office/drawing/2014/main" id="{556964BD-2DB1-45EC-9A1F-2EDB5EB639D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45</xdr:row>
      <xdr:rowOff>9525</xdr:rowOff>
    </xdr:from>
    <xdr:ext cx="1304925" cy="231531"/>
    <xdr:pic>
      <xdr:nvPicPr>
        <xdr:cNvPr id="1005" name="Imagen 1004">
          <a:extLst>
            <a:ext uri="{FF2B5EF4-FFF2-40B4-BE49-F238E27FC236}">
              <a16:creationId xmlns:a16="http://schemas.microsoft.com/office/drawing/2014/main" id="{006954B8-C6FF-403C-B575-692B762C553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45</xdr:row>
      <xdr:rowOff>9525</xdr:rowOff>
    </xdr:from>
    <xdr:ext cx="1304925" cy="231531"/>
    <xdr:pic>
      <xdr:nvPicPr>
        <xdr:cNvPr id="1006" name="Imagen 1005">
          <a:extLst>
            <a:ext uri="{FF2B5EF4-FFF2-40B4-BE49-F238E27FC236}">
              <a16:creationId xmlns:a16="http://schemas.microsoft.com/office/drawing/2014/main" id="{04A35A67-F3AE-4CD2-AB96-20AD48F35F4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46</xdr:row>
      <xdr:rowOff>9525</xdr:rowOff>
    </xdr:from>
    <xdr:ext cx="1304925" cy="231531"/>
    <xdr:pic>
      <xdr:nvPicPr>
        <xdr:cNvPr id="1007" name="Imagen 1006">
          <a:extLst>
            <a:ext uri="{FF2B5EF4-FFF2-40B4-BE49-F238E27FC236}">
              <a16:creationId xmlns:a16="http://schemas.microsoft.com/office/drawing/2014/main" id="{172AF435-2A57-4F2E-9BB8-4D8F278F41F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46</xdr:row>
      <xdr:rowOff>9525</xdr:rowOff>
    </xdr:from>
    <xdr:ext cx="1304925" cy="231531"/>
    <xdr:pic>
      <xdr:nvPicPr>
        <xdr:cNvPr id="1008" name="Imagen 1007">
          <a:extLst>
            <a:ext uri="{FF2B5EF4-FFF2-40B4-BE49-F238E27FC236}">
              <a16:creationId xmlns:a16="http://schemas.microsoft.com/office/drawing/2014/main" id="{526F8F29-8E3F-4987-8359-318A4809349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46</xdr:row>
      <xdr:rowOff>9525</xdr:rowOff>
    </xdr:from>
    <xdr:ext cx="1304925" cy="231531"/>
    <xdr:pic>
      <xdr:nvPicPr>
        <xdr:cNvPr id="1009" name="Imagen 1008">
          <a:extLst>
            <a:ext uri="{FF2B5EF4-FFF2-40B4-BE49-F238E27FC236}">
              <a16:creationId xmlns:a16="http://schemas.microsoft.com/office/drawing/2014/main" id="{DFB2B849-8039-42C0-9C36-0B9A4641EC6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45</xdr:row>
      <xdr:rowOff>9525</xdr:rowOff>
    </xdr:from>
    <xdr:ext cx="1304925" cy="231531"/>
    <xdr:pic>
      <xdr:nvPicPr>
        <xdr:cNvPr id="1010" name="Imagen 1009">
          <a:extLst>
            <a:ext uri="{FF2B5EF4-FFF2-40B4-BE49-F238E27FC236}">
              <a16:creationId xmlns:a16="http://schemas.microsoft.com/office/drawing/2014/main" id="{8AC90CE9-2266-4E8D-8124-7BC707F414A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45</xdr:row>
      <xdr:rowOff>9525</xdr:rowOff>
    </xdr:from>
    <xdr:ext cx="1304925" cy="231531"/>
    <xdr:pic>
      <xdr:nvPicPr>
        <xdr:cNvPr id="1011" name="Imagen 1010">
          <a:extLst>
            <a:ext uri="{FF2B5EF4-FFF2-40B4-BE49-F238E27FC236}">
              <a16:creationId xmlns:a16="http://schemas.microsoft.com/office/drawing/2014/main" id="{35BEC4CB-0144-4E1F-8A28-52C60249F12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14653</xdr:colOff>
      <xdr:row>45</xdr:row>
      <xdr:rowOff>53486</xdr:rowOff>
    </xdr:from>
    <xdr:ext cx="1304925" cy="231531"/>
    <xdr:pic>
      <xdr:nvPicPr>
        <xdr:cNvPr id="1012" name="Imagen 1011">
          <a:extLst>
            <a:ext uri="{FF2B5EF4-FFF2-40B4-BE49-F238E27FC236}">
              <a16:creationId xmlns:a16="http://schemas.microsoft.com/office/drawing/2014/main" id="{13AFEBEA-AFD5-4E62-92D8-FA1EBECF265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405803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46</xdr:row>
      <xdr:rowOff>9525</xdr:rowOff>
    </xdr:from>
    <xdr:ext cx="1304925" cy="231531"/>
    <xdr:pic>
      <xdr:nvPicPr>
        <xdr:cNvPr id="1013" name="Imagen 1012">
          <a:extLst>
            <a:ext uri="{FF2B5EF4-FFF2-40B4-BE49-F238E27FC236}">
              <a16:creationId xmlns:a16="http://schemas.microsoft.com/office/drawing/2014/main" id="{4DC52286-33B4-4D5D-94CF-800EFB09C86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46</xdr:row>
      <xdr:rowOff>9525</xdr:rowOff>
    </xdr:from>
    <xdr:ext cx="1304925" cy="231531"/>
    <xdr:pic>
      <xdr:nvPicPr>
        <xdr:cNvPr id="1014" name="Imagen 1013">
          <a:extLst>
            <a:ext uri="{FF2B5EF4-FFF2-40B4-BE49-F238E27FC236}">
              <a16:creationId xmlns:a16="http://schemas.microsoft.com/office/drawing/2014/main" id="{6F1D7DD5-EF2E-4926-9B08-BD686DD48CA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46</xdr:row>
      <xdr:rowOff>9525</xdr:rowOff>
    </xdr:from>
    <xdr:ext cx="1304925" cy="231531"/>
    <xdr:pic>
      <xdr:nvPicPr>
        <xdr:cNvPr id="1015" name="Imagen 1014">
          <a:extLst>
            <a:ext uri="{FF2B5EF4-FFF2-40B4-BE49-F238E27FC236}">
              <a16:creationId xmlns:a16="http://schemas.microsoft.com/office/drawing/2014/main" id="{B35E0618-F992-406A-BDB4-EB74584C175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47</xdr:row>
      <xdr:rowOff>9525</xdr:rowOff>
    </xdr:from>
    <xdr:ext cx="1304925" cy="231531"/>
    <xdr:pic>
      <xdr:nvPicPr>
        <xdr:cNvPr id="1016" name="Imagen 1015">
          <a:extLst>
            <a:ext uri="{FF2B5EF4-FFF2-40B4-BE49-F238E27FC236}">
              <a16:creationId xmlns:a16="http://schemas.microsoft.com/office/drawing/2014/main" id="{6B1E342A-F61B-4BF1-A448-332CEF91270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47</xdr:row>
      <xdr:rowOff>9525</xdr:rowOff>
    </xdr:from>
    <xdr:ext cx="1304925" cy="231531"/>
    <xdr:pic>
      <xdr:nvPicPr>
        <xdr:cNvPr id="1017" name="Imagen 1016">
          <a:extLst>
            <a:ext uri="{FF2B5EF4-FFF2-40B4-BE49-F238E27FC236}">
              <a16:creationId xmlns:a16="http://schemas.microsoft.com/office/drawing/2014/main" id="{9B8A7140-CFE9-4C30-96B1-7F9C4137B2A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47</xdr:row>
      <xdr:rowOff>9525</xdr:rowOff>
    </xdr:from>
    <xdr:ext cx="1304925" cy="231531"/>
    <xdr:pic>
      <xdr:nvPicPr>
        <xdr:cNvPr id="1018" name="Imagen 1017">
          <a:extLst>
            <a:ext uri="{FF2B5EF4-FFF2-40B4-BE49-F238E27FC236}">
              <a16:creationId xmlns:a16="http://schemas.microsoft.com/office/drawing/2014/main" id="{690115DE-5350-4EE3-AD5D-DCF8D6B7916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46</xdr:row>
      <xdr:rowOff>9525</xdr:rowOff>
    </xdr:from>
    <xdr:ext cx="1304925" cy="231531"/>
    <xdr:pic>
      <xdr:nvPicPr>
        <xdr:cNvPr id="1019" name="Imagen 1018">
          <a:extLst>
            <a:ext uri="{FF2B5EF4-FFF2-40B4-BE49-F238E27FC236}">
              <a16:creationId xmlns:a16="http://schemas.microsoft.com/office/drawing/2014/main" id="{C4E736A2-9473-4823-9770-3615659EE7A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46</xdr:row>
      <xdr:rowOff>9525</xdr:rowOff>
    </xdr:from>
    <xdr:ext cx="1304925" cy="231531"/>
    <xdr:pic>
      <xdr:nvPicPr>
        <xdr:cNvPr id="1020" name="Imagen 1019">
          <a:extLst>
            <a:ext uri="{FF2B5EF4-FFF2-40B4-BE49-F238E27FC236}">
              <a16:creationId xmlns:a16="http://schemas.microsoft.com/office/drawing/2014/main" id="{2238DC48-57E8-401A-8711-E3CBE031E15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46</xdr:row>
      <xdr:rowOff>9525</xdr:rowOff>
    </xdr:from>
    <xdr:ext cx="1304925" cy="231531"/>
    <xdr:pic>
      <xdr:nvPicPr>
        <xdr:cNvPr id="1021" name="Imagen 1020">
          <a:extLst>
            <a:ext uri="{FF2B5EF4-FFF2-40B4-BE49-F238E27FC236}">
              <a16:creationId xmlns:a16="http://schemas.microsoft.com/office/drawing/2014/main" id="{4B629C35-5607-4B95-9176-3CFF9472555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47</xdr:row>
      <xdr:rowOff>9525</xdr:rowOff>
    </xdr:from>
    <xdr:ext cx="1304925" cy="231531"/>
    <xdr:pic>
      <xdr:nvPicPr>
        <xdr:cNvPr id="1022" name="Imagen 1021">
          <a:extLst>
            <a:ext uri="{FF2B5EF4-FFF2-40B4-BE49-F238E27FC236}">
              <a16:creationId xmlns:a16="http://schemas.microsoft.com/office/drawing/2014/main" id="{90080EC6-9163-4B50-BD5D-E48ADCF5899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47</xdr:row>
      <xdr:rowOff>9525</xdr:rowOff>
    </xdr:from>
    <xdr:ext cx="1304925" cy="231531"/>
    <xdr:pic>
      <xdr:nvPicPr>
        <xdr:cNvPr id="1023" name="Imagen 1022">
          <a:extLst>
            <a:ext uri="{FF2B5EF4-FFF2-40B4-BE49-F238E27FC236}">
              <a16:creationId xmlns:a16="http://schemas.microsoft.com/office/drawing/2014/main" id="{F1E0A26D-0145-4DF6-8855-5D49180E73D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47</xdr:row>
      <xdr:rowOff>9525</xdr:rowOff>
    </xdr:from>
    <xdr:ext cx="1304925" cy="231531"/>
    <xdr:pic>
      <xdr:nvPicPr>
        <xdr:cNvPr id="1024" name="Imagen 1023">
          <a:extLst>
            <a:ext uri="{FF2B5EF4-FFF2-40B4-BE49-F238E27FC236}">
              <a16:creationId xmlns:a16="http://schemas.microsoft.com/office/drawing/2014/main" id="{82E0931F-5A7C-40DE-97F8-086345C8AC5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48</xdr:row>
      <xdr:rowOff>9525</xdr:rowOff>
    </xdr:from>
    <xdr:ext cx="1304925" cy="231531"/>
    <xdr:pic>
      <xdr:nvPicPr>
        <xdr:cNvPr id="1025" name="Imagen 1024">
          <a:extLst>
            <a:ext uri="{FF2B5EF4-FFF2-40B4-BE49-F238E27FC236}">
              <a16:creationId xmlns:a16="http://schemas.microsoft.com/office/drawing/2014/main" id="{74C682DA-5361-47A0-A197-02C30FB982A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48</xdr:row>
      <xdr:rowOff>9525</xdr:rowOff>
    </xdr:from>
    <xdr:ext cx="1304925" cy="231531"/>
    <xdr:pic>
      <xdr:nvPicPr>
        <xdr:cNvPr id="1026" name="Imagen 1025">
          <a:extLst>
            <a:ext uri="{FF2B5EF4-FFF2-40B4-BE49-F238E27FC236}">
              <a16:creationId xmlns:a16="http://schemas.microsoft.com/office/drawing/2014/main" id="{7D27A370-5800-4A90-A346-AF5779F7BC4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48</xdr:row>
      <xdr:rowOff>9525</xdr:rowOff>
    </xdr:from>
    <xdr:ext cx="1304925" cy="231531"/>
    <xdr:pic>
      <xdr:nvPicPr>
        <xdr:cNvPr id="1027" name="Imagen 1026">
          <a:extLst>
            <a:ext uri="{FF2B5EF4-FFF2-40B4-BE49-F238E27FC236}">
              <a16:creationId xmlns:a16="http://schemas.microsoft.com/office/drawing/2014/main" id="{81751E2E-387B-43DB-8A5D-4E40D866913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47</xdr:row>
      <xdr:rowOff>9525</xdr:rowOff>
    </xdr:from>
    <xdr:ext cx="1304925" cy="231531"/>
    <xdr:pic>
      <xdr:nvPicPr>
        <xdr:cNvPr id="1028" name="Imagen 1027">
          <a:extLst>
            <a:ext uri="{FF2B5EF4-FFF2-40B4-BE49-F238E27FC236}">
              <a16:creationId xmlns:a16="http://schemas.microsoft.com/office/drawing/2014/main" id="{09F6ECA1-0CB0-44A6-AC16-77503AC6187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47</xdr:row>
      <xdr:rowOff>9525</xdr:rowOff>
    </xdr:from>
    <xdr:ext cx="1304925" cy="231531"/>
    <xdr:pic>
      <xdr:nvPicPr>
        <xdr:cNvPr id="1029" name="Imagen 1028">
          <a:extLst>
            <a:ext uri="{FF2B5EF4-FFF2-40B4-BE49-F238E27FC236}">
              <a16:creationId xmlns:a16="http://schemas.microsoft.com/office/drawing/2014/main" id="{CA7D2871-DE76-45C9-937B-4EEFE5DE870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47</xdr:row>
      <xdr:rowOff>9525</xdr:rowOff>
    </xdr:from>
    <xdr:ext cx="1304925" cy="231531"/>
    <xdr:pic>
      <xdr:nvPicPr>
        <xdr:cNvPr id="1030" name="Imagen 1029">
          <a:extLst>
            <a:ext uri="{FF2B5EF4-FFF2-40B4-BE49-F238E27FC236}">
              <a16:creationId xmlns:a16="http://schemas.microsoft.com/office/drawing/2014/main" id="{BFFC3999-4E5A-46C8-B08F-6E4AC5396D1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48</xdr:row>
      <xdr:rowOff>9525</xdr:rowOff>
    </xdr:from>
    <xdr:ext cx="1304925" cy="231531"/>
    <xdr:pic>
      <xdr:nvPicPr>
        <xdr:cNvPr id="1031" name="Imagen 1030">
          <a:extLst>
            <a:ext uri="{FF2B5EF4-FFF2-40B4-BE49-F238E27FC236}">
              <a16:creationId xmlns:a16="http://schemas.microsoft.com/office/drawing/2014/main" id="{66CA5AC7-7191-4ADE-A208-095FEAB9B56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48</xdr:row>
      <xdr:rowOff>9525</xdr:rowOff>
    </xdr:from>
    <xdr:ext cx="1304925" cy="231531"/>
    <xdr:pic>
      <xdr:nvPicPr>
        <xdr:cNvPr id="1032" name="Imagen 1031">
          <a:extLst>
            <a:ext uri="{FF2B5EF4-FFF2-40B4-BE49-F238E27FC236}">
              <a16:creationId xmlns:a16="http://schemas.microsoft.com/office/drawing/2014/main" id="{AA49E0E8-09F2-4578-8178-35D66E4C541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48</xdr:row>
      <xdr:rowOff>9525</xdr:rowOff>
    </xdr:from>
    <xdr:ext cx="1304925" cy="231531"/>
    <xdr:pic>
      <xdr:nvPicPr>
        <xdr:cNvPr id="1033" name="Imagen 1032">
          <a:extLst>
            <a:ext uri="{FF2B5EF4-FFF2-40B4-BE49-F238E27FC236}">
              <a16:creationId xmlns:a16="http://schemas.microsoft.com/office/drawing/2014/main" id="{1DA8F703-7F5B-4045-8CF9-2210984EFC6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49</xdr:row>
      <xdr:rowOff>9525</xdr:rowOff>
    </xdr:from>
    <xdr:ext cx="1304925" cy="231531"/>
    <xdr:pic>
      <xdr:nvPicPr>
        <xdr:cNvPr id="1034" name="Imagen 1033">
          <a:extLst>
            <a:ext uri="{FF2B5EF4-FFF2-40B4-BE49-F238E27FC236}">
              <a16:creationId xmlns:a16="http://schemas.microsoft.com/office/drawing/2014/main" id="{1B5AC6A4-91C7-4826-AD57-470A9C08CCB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49</xdr:row>
      <xdr:rowOff>9525</xdr:rowOff>
    </xdr:from>
    <xdr:ext cx="1304925" cy="231531"/>
    <xdr:pic>
      <xdr:nvPicPr>
        <xdr:cNvPr id="1035" name="Imagen 1034">
          <a:extLst>
            <a:ext uri="{FF2B5EF4-FFF2-40B4-BE49-F238E27FC236}">
              <a16:creationId xmlns:a16="http://schemas.microsoft.com/office/drawing/2014/main" id="{94BEC8E2-698C-4153-8346-8A78CF2138F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49</xdr:row>
      <xdr:rowOff>9525</xdr:rowOff>
    </xdr:from>
    <xdr:ext cx="1304925" cy="231531"/>
    <xdr:pic>
      <xdr:nvPicPr>
        <xdr:cNvPr id="1036" name="Imagen 1035">
          <a:extLst>
            <a:ext uri="{FF2B5EF4-FFF2-40B4-BE49-F238E27FC236}">
              <a16:creationId xmlns:a16="http://schemas.microsoft.com/office/drawing/2014/main" id="{4142B2DF-DBA7-480E-AD51-3996DEE3D6F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48</xdr:row>
      <xdr:rowOff>9525</xdr:rowOff>
    </xdr:from>
    <xdr:ext cx="1304925" cy="231531"/>
    <xdr:pic>
      <xdr:nvPicPr>
        <xdr:cNvPr id="1037" name="Imagen 1036">
          <a:extLst>
            <a:ext uri="{FF2B5EF4-FFF2-40B4-BE49-F238E27FC236}">
              <a16:creationId xmlns:a16="http://schemas.microsoft.com/office/drawing/2014/main" id="{173D123C-C64E-46D9-A33D-D2674D33FD4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48</xdr:row>
      <xdr:rowOff>9525</xdr:rowOff>
    </xdr:from>
    <xdr:ext cx="1304925" cy="231531"/>
    <xdr:pic>
      <xdr:nvPicPr>
        <xdr:cNvPr id="1038" name="Imagen 1037">
          <a:extLst>
            <a:ext uri="{FF2B5EF4-FFF2-40B4-BE49-F238E27FC236}">
              <a16:creationId xmlns:a16="http://schemas.microsoft.com/office/drawing/2014/main" id="{6FD49939-00A5-4F0B-B0D3-B0BB4A4C303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48</xdr:row>
      <xdr:rowOff>9525</xdr:rowOff>
    </xdr:from>
    <xdr:ext cx="1304925" cy="231531"/>
    <xdr:pic>
      <xdr:nvPicPr>
        <xdr:cNvPr id="1039" name="Imagen 1038">
          <a:extLst>
            <a:ext uri="{FF2B5EF4-FFF2-40B4-BE49-F238E27FC236}">
              <a16:creationId xmlns:a16="http://schemas.microsoft.com/office/drawing/2014/main" id="{21DCD93D-7A21-45CD-858E-00910A67FD7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49</xdr:row>
      <xdr:rowOff>9525</xdr:rowOff>
    </xdr:from>
    <xdr:ext cx="1304925" cy="231531"/>
    <xdr:pic>
      <xdr:nvPicPr>
        <xdr:cNvPr id="1040" name="Imagen 1039">
          <a:extLst>
            <a:ext uri="{FF2B5EF4-FFF2-40B4-BE49-F238E27FC236}">
              <a16:creationId xmlns:a16="http://schemas.microsoft.com/office/drawing/2014/main" id="{F2CF0DCA-9023-49DC-ABDE-FF0F4808191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49</xdr:row>
      <xdr:rowOff>9525</xdr:rowOff>
    </xdr:from>
    <xdr:ext cx="1304925" cy="231531"/>
    <xdr:pic>
      <xdr:nvPicPr>
        <xdr:cNvPr id="1041" name="Imagen 1040">
          <a:extLst>
            <a:ext uri="{FF2B5EF4-FFF2-40B4-BE49-F238E27FC236}">
              <a16:creationId xmlns:a16="http://schemas.microsoft.com/office/drawing/2014/main" id="{BFBDD1C1-CE18-43E8-BC6F-BC9AE549419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49</xdr:row>
      <xdr:rowOff>9525</xdr:rowOff>
    </xdr:from>
    <xdr:ext cx="1304925" cy="231531"/>
    <xdr:pic>
      <xdr:nvPicPr>
        <xdr:cNvPr id="1042" name="Imagen 1041">
          <a:extLst>
            <a:ext uri="{FF2B5EF4-FFF2-40B4-BE49-F238E27FC236}">
              <a16:creationId xmlns:a16="http://schemas.microsoft.com/office/drawing/2014/main" id="{7A3647CD-0C5C-4D3C-97B2-A2684D839A8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9525</xdr:rowOff>
    </xdr:from>
    <xdr:ext cx="1304925" cy="231531"/>
    <xdr:pic>
      <xdr:nvPicPr>
        <xdr:cNvPr id="1043" name="Imagen 1042">
          <a:extLst>
            <a:ext uri="{FF2B5EF4-FFF2-40B4-BE49-F238E27FC236}">
              <a16:creationId xmlns:a16="http://schemas.microsoft.com/office/drawing/2014/main" id="{FF092B11-F8F2-4B62-82FB-C60AE5C9206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50</xdr:row>
      <xdr:rowOff>9525</xdr:rowOff>
    </xdr:from>
    <xdr:ext cx="1304925" cy="231531"/>
    <xdr:pic>
      <xdr:nvPicPr>
        <xdr:cNvPr id="1044" name="Imagen 1043">
          <a:extLst>
            <a:ext uri="{FF2B5EF4-FFF2-40B4-BE49-F238E27FC236}">
              <a16:creationId xmlns:a16="http://schemas.microsoft.com/office/drawing/2014/main" id="{BCFE3351-AC7D-4D9B-B4CD-FE920C18E28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9525</xdr:rowOff>
    </xdr:from>
    <xdr:ext cx="1304925" cy="231531"/>
    <xdr:pic>
      <xdr:nvPicPr>
        <xdr:cNvPr id="1045" name="Imagen 1044">
          <a:extLst>
            <a:ext uri="{FF2B5EF4-FFF2-40B4-BE49-F238E27FC236}">
              <a16:creationId xmlns:a16="http://schemas.microsoft.com/office/drawing/2014/main" id="{B7030508-832C-44CC-988D-9BE0792DC97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49</xdr:row>
      <xdr:rowOff>9525</xdr:rowOff>
    </xdr:from>
    <xdr:ext cx="1304925" cy="231531"/>
    <xdr:pic>
      <xdr:nvPicPr>
        <xdr:cNvPr id="1046" name="Imagen 1045">
          <a:extLst>
            <a:ext uri="{FF2B5EF4-FFF2-40B4-BE49-F238E27FC236}">
              <a16:creationId xmlns:a16="http://schemas.microsoft.com/office/drawing/2014/main" id="{90242054-D459-440B-A04E-C8AC34070E1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49</xdr:row>
      <xdr:rowOff>9525</xdr:rowOff>
    </xdr:from>
    <xdr:ext cx="1304925" cy="231531"/>
    <xdr:pic>
      <xdr:nvPicPr>
        <xdr:cNvPr id="1047" name="Imagen 1046">
          <a:extLst>
            <a:ext uri="{FF2B5EF4-FFF2-40B4-BE49-F238E27FC236}">
              <a16:creationId xmlns:a16="http://schemas.microsoft.com/office/drawing/2014/main" id="{82401D32-0C15-4200-944C-E4DE507CC34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49</xdr:row>
      <xdr:rowOff>9525</xdr:rowOff>
    </xdr:from>
    <xdr:ext cx="1304925" cy="231531"/>
    <xdr:pic>
      <xdr:nvPicPr>
        <xdr:cNvPr id="1048" name="Imagen 1047">
          <a:extLst>
            <a:ext uri="{FF2B5EF4-FFF2-40B4-BE49-F238E27FC236}">
              <a16:creationId xmlns:a16="http://schemas.microsoft.com/office/drawing/2014/main" id="{DE4970E8-AF66-4910-B9F1-3DC38B98401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9525</xdr:rowOff>
    </xdr:from>
    <xdr:ext cx="1304925" cy="231531"/>
    <xdr:pic>
      <xdr:nvPicPr>
        <xdr:cNvPr id="1049" name="Imagen 1048">
          <a:extLst>
            <a:ext uri="{FF2B5EF4-FFF2-40B4-BE49-F238E27FC236}">
              <a16:creationId xmlns:a16="http://schemas.microsoft.com/office/drawing/2014/main" id="{4D189FB8-02EA-45B4-AE63-2B468EA939F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50</xdr:row>
      <xdr:rowOff>9525</xdr:rowOff>
    </xdr:from>
    <xdr:ext cx="1304925" cy="231531"/>
    <xdr:pic>
      <xdr:nvPicPr>
        <xdr:cNvPr id="1050" name="Imagen 1049">
          <a:extLst>
            <a:ext uri="{FF2B5EF4-FFF2-40B4-BE49-F238E27FC236}">
              <a16:creationId xmlns:a16="http://schemas.microsoft.com/office/drawing/2014/main" id="{C5103F3A-4B65-404A-8450-A0CBE3977F0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9525</xdr:rowOff>
    </xdr:from>
    <xdr:ext cx="1304925" cy="231531"/>
    <xdr:pic>
      <xdr:nvPicPr>
        <xdr:cNvPr id="1051" name="Imagen 1050">
          <a:extLst>
            <a:ext uri="{FF2B5EF4-FFF2-40B4-BE49-F238E27FC236}">
              <a16:creationId xmlns:a16="http://schemas.microsoft.com/office/drawing/2014/main" id="{C2D30DC1-F0EE-4A9F-A46F-561A652FAFB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51</xdr:row>
      <xdr:rowOff>9525</xdr:rowOff>
    </xdr:from>
    <xdr:ext cx="1304925" cy="231531"/>
    <xdr:pic>
      <xdr:nvPicPr>
        <xdr:cNvPr id="1052" name="Imagen 1051">
          <a:extLst>
            <a:ext uri="{FF2B5EF4-FFF2-40B4-BE49-F238E27FC236}">
              <a16:creationId xmlns:a16="http://schemas.microsoft.com/office/drawing/2014/main" id="{F8CE9F16-CAB5-41D6-BECD-4930A5A7E6D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51</xdr:row>
      <xdr:rowOff>9525</xdr:rowOff>
    </xdr:from>
    <xdr:ext cx="1304925" cy="231531"/>
    <xdr:pic>
      <xdr:nvPicPr>
        <xdr:cNvPr id="1053" name="Imagen 1052">
          <a:extLst>
            <a:ext uri="{FF2B5EF4-FFF2-40B4-BE49-F238E27FC236}">
              <a16:creationId xmlns:a16="http://schemas.microsoft.com/office/drawing/2014/main" id="{1C1BDA9E-B00A-4460-BFB3-71DCD33C692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51</xdr:row>
      <xdr:rowOff>9525</xdr:rowOff>
    </xdr:from>
    <xdr:ext cx="1304925" cy="231531"/>
    <xdr:pic>
      <xdr:nvPicPr>
        <xdr:cNvPr id="1054" name="Imagen 1053">
          <a:extLst>
            <a:ext uri="{FF2B5EF4-FFF2-40B4-BE49-F238E27FC236}">
              <a16:creationId xmlns:a16="http://schemas.microsoft.com/office/drawing/2014/main" id="{EA36DE01-8857-4F5F-AF35-FE3BDF5876D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9525</xdr:rowOff>
    </xdr:from>
    <xdr:ext cx="1304925" cy="231531"/>
    <xdr:pic>
      <xdr:nvPicPr>
        <xdr:cNvPr id="1055" name="Imagen 1054">
          <a:extLst>
            <a:ext uri="{FF2B5EF4-FFF2-40B4-BE49-F238E27FC236}">
              <a16:creationId xmlns:a16="http://schemas.microsoft.com/office/drawing/2014/main" id="{049D5BE0-12EB-4F97-B525-3A06473A9C3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50</xdr:row>
      <xdr:rowOff>9525</xdr:rowOff>
    </xdr:from>
    <xdr:ext cx="1304925" cy="231531"/>
    <xdr:pic>
      <xdr:nvPicPr>
        <xdr:cNvPr id="1056" name="Imagen 1055">
          <a:extLst>
            <a:ext uri="{FF2B5EF4-FFF2-40B4-BE49-F238E27FC236}">
              <a16:creationId xmlns:a16="http://schemas.microsoft.com/office/drawing/2014/main" id="{051FFBD8-FBA2-497B-AD75-7F6A9DFB2B1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9525</xdr:rowOff>
    </xdr:from>
    <xdr:ext cx="1304925" cy="231531"/>
    <xdr:pic>
      <xdr:nvPicPr>
        <xdr:cNvPr id="1057" name="Imagen 1056">
          <a:extLst>
            <a:ext uri="{FF2B5EF4-FFF2-40B4-BE49-F238E27FC236}">
              <a16:creationId xmlns:a16="http://schemas.microsoft.com/office/drawing/2014/main" id="{0CDE18A7-341A-4A50-8FF2-76DDC6F11D9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51</xdr:row>
      <xdr:rowOff>9525</xdr:rowOff>
    </xdr:from>
    <xdr:ext cx="1304925" cy="231531"/>
    <xdr:pic>
      <xdr:nvPicPr>
        <xdr:cNvPr id="1058" name="Imagen 1057">
          <a:extLst>
            <a:ext uri="{FF2B5EF4-FFF2-40B4-BE49-F238E27FC236}">
              <a16:creationId xmlns:a16="http://schemas.microsoft.com/office/drawing/2014/main" id="{6343F422-C0B5-403F-8597-E5FCDE35C73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51</xdr:row>
      <xdr:rowOff>9525</xdr:rowOff>
    </xdr:from>
    <xdr:ext cx="1304925" cy="231531"/>
    <xdr:pic>
      <xdr:nvPicPr>
        <xdr:cNvPr id="1059" name="Imagen 1058">
          <a:extLst>
            <a:ext uri="{FF2B5EF4-FFF2-40B4-BE49-F238E27FC236}">
              <a16:creationId xmlns:a16="http://schemas.microsoft.com/office/drawing/2014/main" id="{23A5AC11-F232-4C01-99B5-26D4C2F3370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51</xdr:row>
      <xdr:rowOff>9525</xdr:rowOff>
    </xdr:from>
    <xdr:ext cx="1304925" cy="231531"/>
    <xdr:pic>
      <xdr:nvPicPr>
        <xdr:cNvPr id="1060" name="Imagen 1059">
          <a:extLst>
            <a:ext uri="{FF2B5EF4-FFF2-40B4-BE49-F238E27FC236}">
              <a16:creationId xmlns:a16="http://schemas.microsoft.com/office/drawing/2014/main" id="{9FCD358A-7EE6-4C95-B2CC-73587AD8A52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52</xdr:row>
      <xdr:rowOff>9525</xdr:rowOff>
    </xdr:from>
    <xdr:ext cx="1304925" cy="231531"/>
    <xdr:pic>
      <xdr:nvPicPr>
        <xdr:cNvPr id="1061" name="Imagen 1060">
          <a:extLst>
            <a:ext uri="{FF2B5EF4-FFF2-40B4-BE49-F238E27FC236}">
              <a16:creationId xmlns:a16="http://schemas.microsoft.com/office/drawing/2014/main" id="{26A8F235-E7BA-4B02-88FA-D60C37D4591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52</xdr:row>
      <xdr:rowOff>9525</xdr:rowOff>
    </xdr:from>
    <xdr:ext cx="1304925" cy="231531"/>
    <xdr:pic>
      <xdr:nvPicPr>
        <xdr:cNvPr id="1062" name="Imagen 1061">
          <a:extLst>
            <a:ext uri="{FF2B5EF4-FFF2-40B4-BE49-F238E27FC236}">
              <a16:creationId xmlns:a16="http://schemas.microsoft.com/office/drawing/2014/main" id="{AB8C1295-E343-4834-851A-D026E96CDFB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52</xdr:row>
      <xdr:rowOff>9525</xdr:rowOff>
    </xdr:from>
    <xdr:ext cx="1304925" cy="231531"/>
    <xdr:pic>
      <xdr:nvPicPr>
        <xdr:cNvPr id="1063" name="Imagen 1062">
          <a:extLst>
            <a:ext uri="{FF2B5EF4-FFF2-40B4-BE49-F238E27FC236}">
              <a16:creationId xmlns:a16="http://schemas.microsoft.com/office/drawing/2014/main" id="{8BBFB8E6-6481-4BB8-A248-37B2D414A29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51</xdr:row>
      <xdr:rowOff>9525</xdr:rowOff>
    </xdr:from>
    <xdr:ext cx="1304925" cy="231531"/>
    <xdr:pic>
      <xdr:nvPicPr>
        <xdr:cNvPr id="1064" name="Imagen 1063">
          <a:extLst>
            <a:ext uri="{FF2B5EF4-FFF2-40B4-BE49-F238E27FC236}">
              <a16:creationId xmlns:a16="http://schemas.microsoft.com/office/drawing/2014/main" id="{89B41293-094C-4E41-BE0B-A8E60C8088E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51</xdr:row>
      <xdr:rowOff>9525</xdr:rowOff>
    </xdr:from>
    <xdr:ext cx="1304925" cy="231531"/>
    <xdr:pic>
      <xdr:nvPicPr>
        <xdr:cNvPr id="1065" name="Imagen 1064">
          <a:extLst>
            <a:ext uri="{FF2B5EF4-FFF2-40B4-BE49-F238E27FC236}">
              <a16:creationId xmlns:a16="http://schemas.microsoft.com/office/drawing/2014/main" id="{67E89553-3A60-4F30-9231-8B5DB59FB89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51</xdr:row>
      <xdr:rowOff>9525</xdr:rowOff>
    </xdr:from>
    <xdr:ext cx="1304925" cy="231531"/>
    <xdr:pic>
      <xdr:nvPicPr>
        <xdr:cNvPr id="1066" name="Imagen 1065">
          <a:extLst>
            <a:ext uri="{FF2B5EF4-FFF2-40B4-BE49-F238E27FC236}">
              <a16:creationId xmlns:a16="http://schemas.microsoft.com/office/drawing/2014/main" id="{702FAD01-8A76-490B-8AAC-F529547149C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52</xdr:row>
      <xdr:rowOff>9525</xdr:rowOff>
    </xdr:from>
    <xdr:ext cx="1304925" cy="231531"/>
    <xdr:pic>
      <xdr:nvPicPr>
        <xdr:cNvPr id="1067" name="Imagen 1066">
          <a:extLst>
            <a:ext uri="{FF2B5EF4-FFF2-40B4-BE49-F238E27FC236}">
              <a16:creationId xmlns:a16="http://schemas.microsoft.com/office/drawing/2014/main" id="{B420CABD-1968-44E6-BB13-06F594981D5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52</xdr:row>
      <xdr:rowOff>9525</xdr:rowOff>
    </xdr:from>
    <xdr:ext cx="1304925" cy="231531"/>
    <xdr:pic>
      <xdr:nvPicPr>
        <xdr:cNvPr id="1068" name="Imagen 1067">
          <a:extLst>
            <a:ext uri="{FF2B5EF4-FFF2-40B4-BE49-F238E27FC236}">
              <a16:creationId xmlns:a16="http://schemas.microsoft.com/office/drawing/2014/main" id="{B8080CFF-B9B9-4E6E-8BC8-F59D11E0621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52</xdr:row>
      <xdr:rowOff>9525</xdr:rowOff>
    </xdr:from>
    <xdr:ext cx="1304925" cy="231531"/>
    <xdr:pic>
      <xdr:nvPicPr>
        <xdr:cNvPr id="1069" name="Imagen 1068">
          <a:extLst>
            <a:ext uri="{FF2B5EF4-FFF2-40B4-BE49-F238E27FC236}">
              <a16:creationId xmlns:a16="http://schemas.microsoft.com/office/drawing/2014/main" id="{5EDAA80F-7A79-491C-AD99-284D867937A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53</xdr:row>
      <xdr:rowOff>9525</xdr:rowOff>
    </xdr:from>
    <xdr:ext cx="1304925" cy="231531"/>
    <xdr:pic>
      <xdr:nvPicPr>
        <xdr:cNvPr id="1070" name="Imagen 1069">
          <a:extLst>
            <a:ext uri="{FF2B5EF4-FFF2-40B4-BE49-F238E27FC236}">
              <a16:creationId xmlns:a16="http://schemas.microsoft.com/office/drawing/2014/main" id="{2EB82DCA-5FF1-4012-9DFB-098C2265367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53</xdr:row>
      <xdr:rowOff>9525</xdr:rowOff>
    </xdr:from>
    <xdr:ext cx="1304925" cy="231531"/>
    <xdr:pic>
      <xdr:nvPicPr>
        <xdr:cNvPr id="1071" name="Imagen 1070">
          <a:extLst>
            <a:ext uri="{FF2B5EF4-FFF2-40B4-BE49-F238E27FC236}">
              <a16:creationId xmlns:a16="http://schemas.microsoft.com/office/drawing/2014/main" id="{03688C71-D53A-4E12-91D5-3C08254898C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53</xdr:row>
      <xdr:rowOff>9525</xdr:rowOff>
    </xdr:from>
    <xdr:ext cx="1304925" cy="231531"/>
    <xdr:pic>
      <xdr:nvPicPr>
        <xdr:cNvPr id="1072" name="Imagen 1071">
          <a:extLst>
            <a:ext uri="{FF2B5EF4-FFF2-40B4-BE49-F238E27FC236}">
              <a16:creationId xmlns:a16="http://schemas.microsoft.com/office/drawing/2014/main" id="{BFD0C398-AF97-4B36-B867-FE00C3DF360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53</xdr:row>
      <xdr:rowOff>9525</xdr:rowOff>
    </xdr:from>
    <xdr:ext cx="1304925" cy="231531"/>
    <xdr:pic>
      <xdr:nvPicPr>
        <xdr:cNvPr id="1073" name="Imagen 1072">
          <a:extLst>
            <a:ext uri="{FF2B5EF4-FFF2-40B4-BE49-F238E27FC236}">
              <a16:creationId xmlns:a16="http://schemas.microsoft.com/office/drawing/2014/main" id="{5B97AC22-8F9D-4B46-815C-1412DC1F1E4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53</xdr:row>
      <xdr:rowOff>9525</xdr:rowOff>
    </xdr:from>
    <xdr:ext cx="1304925" cy="231531"/>
    <xdr:pic>
      <xdr:nvPicPr>
        <xdr:cNvPr id="1074" name="Imagen 1073">
          <a:extLst>
            <a:ext uri="{FF2B5EF4-FFF2-40B4-BE49-F238E27FC236}">
              <a16:creationId xmlns:a16="http://schemas.microsoft.com/office/drawing/2014/main" id="{12ED1D34-C214-4889-B037-E6A4A644FCF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53</xdr:row>
      <xdr:rowOff>9525</xdr:rowOff>
    </xdr:from>
    <xdr:ext cx="1304925" cy="231531"/>
    <xdr:pic>
      <xdr:nvPicPr>
        <xdr:cNvPr id="1075" name="Imagen 1074">
          <a:extLst>
            <a:ext uri="{FF2B5EF4-FFF2-40B4-BE49-F238E27FC236}">
              <a16:creationId xmlns:a16="http://schemas.microsoft.com/office/drawing/2014/main" id="{A5D7CDB2-D13D-4B74-9DC8-F0593552954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54</xdr:row>
      <xdr:rowOff>9525</xdr:rowOff>
    </xdr:from>
    <xdr:ext cx="1304925" cy="231531"/>
    <xdr:pic>
      <xdr:nvPicPr>
        <xdr:cNvPr id="1076" name="Imagen 1075">
          <a:extLst>
            <a:ext uri="{FF2B5EF4-FFF2-40B4-BE49-F238E27FC236}">
              <a16:creationId xmlns:a16="http://schemas.microsoft.com/office/drawing/2014/main" id="{AF274EBA-96E9-4C1B-BCE2-645DE9731E9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54</xdr:row>
      <xdr:rowOff>9525</xdr:rowOff>
    </xdr:from>
    <xdr:ext cx="1304925" cy="231531"/>
    <xdr:pic>
      <xdr:nvPicPr>
        <xdr:cNvPr id="1077" name="Imagen 1076">
          <a:extLst>
            <a:ext uri="{FF2B5EF4-FFF2-40B4-BE49-F238E27FC236}">
              <a16:creationId xmlns:a16="http://schemas.microsoft.com/office/drawing/2014/main" id="{4AAD7FD1-E33E-46D8-A139-04137B3ABDB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54</xdr:row>
      <xdr:rowOff>9525</xdr:rowOff>
    </xdr:from>
    <xdr:ext cx="1304925" cy="231531"/>
    <xdr:pic>
      <xdr:nvPicPr>
        <xdr:cNvPr id="1078" name="Imagen 1077">
          <a:extLst>
            <a:ext uri="{FF2B5EF4-FFF2-40B4-BE49-F238E27FC236}">
              <a16:creationId xmlns:a16="http://schemas.microsoft.com/office/drawing/2014/main" id="{98D03C52-FA58-49C8-9D74-4E6B9B2C0E9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55</xdr:row>
      <xdr:rowOff>9525</xdr:rowOff>
    </xdr:from>
    <xdr:ext cx="1304925" cy="231531"/>
    <xdr:pic>
      <xdr:nvPicPr>
        <xdr:cNvPr id="1079" name="Imagen 1078">
          <a:extLst>
            <a:ext uri="{FF2B5EF4-FFF2-40B4-BE49-F238E27FC236}">
              <a16:creationId xmlns:a16="http://schemas.microsoft.com/office/drawing/2014/main" id="{863D10BF-27E4-4A9A-AD03-06015BAC7D4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55</xdr:row>
      <xdr:rowOff>9525</xdr:rowOff>
    </xdr:from>
    <xdr:ext cx="1304925" cy="231531"/>
    <xdr:pic>
      <xdr:nvPicPr>
        <xdr:cNvPr id="1080" name="Imagen 1079">
          <a:extLst>
            <a:ext uri="{FF2B5EF4-FFF2-40B4-BE49-F238E27FC236}">
              <a16:creationId xmlns:a16="http://schemas.microsoft.com/office/drawing/2014/main" id="{8B56BE02-B5D0-4C06-9254-8B68D37AFB5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55</xdr:row>
      <xdr:rowOff>9525</xdr:rowOff>
    </xdr:from>
    <xdr:ext cx="1304925" cy="231531"/>
    <xdr:pic>
      <xdr:nvPicPr>
        <xdr:cNvPr id="1081" name="Imagen 1080">
          <a:extLst>
            <a:ext uri="{FF2B5EF4-FFF2-40B4-BE49-F238E27FC236}">
              <a16:creationId xmlns:a16="http://schemas.microsoft.com/office/drawing/2014/main" id="{7299B94E-8A0A-44CD-9EFD-DF987035562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54</xdr:row>
      <xdr:rowOff>9525</xdr:rowOff>
    </xdr:from>
    <xdr:ext cx="1304925" cy="231531"/>
    <xdr:pic>
      <xdr:nvPicPr>
        <xdr:cNvPr id="1082" name="Imagen 1081">
          <a:extLst>
            <a:ext uri="{FF2B5EF4-FFF2-40B4-BE49-F238E27FC236}">
              <a16:creationId xmlns:a16="http://schemas.microsoft.com/office/drawing/2014/main" id="{5807D24D-B00E-481F-BB38-6EC729602E3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54</xdr:row>
      <xdr:rowOff>9525</xdr:rowOff>
    </xdr:from>
    <xdr:ext cx="1304925" cy="231531"/>
    <xdr:pic>
      <xdr:nvPicPr>
        <xdr:cNvPr id="1083" name="Imagen 1082">
          <a:extLst>
            <a:ext uri="{FF2B5EF4-FFF2-40B4-BE49-F238E27FC236}">
              <a16:creationId xmlns:a16="http://schemas.microsoft.com/office/drawing/2014/main" id="{BA32F6BD-258C-4048-BEA0-6A4C2EA87EC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588065</xdr:colOff>
      <xdr:row>54</xdr:row>
      <xdr:rowOff>9525</xdr:rowOff>
    </xdr:from>
    <xdr:ext cx="1304925" cy="231531"/>
    <xdr:pic>
      <xdr:nvPicPr>
        <xdr:cNvPr id="1084" name="Imagen 1083">
          <a:extLst>
            <a:ext uri="{FF2B5EF4-FFF2-40B4-BE49-F238E27FC236}">
              <a16:creationId xmlns:a16="http://schemas.microsoft.com/office/drawing/2014/main" id="{C054BD0E-4A0D-4FA2-845F-A1B963CC248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979215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55</xdr:row>
      <xdr:rowOff>9525</xdr:rowOff>
    </xdr:from>
    <xdr:ext cx="1304925" cy="231531"/>
    <xdr:pic>
      <xdr:nvPicPr>
        <xdr:cNvPr id="1085" name="Imagen 1084">
          <a:extLst>
            <a:ext uri="{FF2B5EF4-FFF2-40B4-BE49-F238E27FC236}">
              <a16:creationId xmlns:a16="http://schemas.microsoft.com/office/drawing/2014/main" id="{8E331667-889E-4B43-B950-A55595ED5FC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55</xdr:row>
      <xdr:rowOff>9525</xdr:rowOff>
    </xdr:from>
    <xdr:ext cx="1304925" cy="231531"/>
    <xdr:pic>
      <xdr:nvPicPr>
        <xdr:cNvPr id="1086" name="Imagen 1085">
          <a:extLst>
            <a:ext uri="{FF2B5EF4-FFF2-40B4-BE49-F238E27FC236}">
              <a16:creationId xmlns:a16="http://schemas.microsoft.com/office/drawing/2014/main" id="{4924813D-600F-4C09-A8C5-D8FE67EF3AC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55</xdr:row>
      <xdr:rowOff>9525</xdr:rowOff>
    </xdr:from>
    <xdr:ext cx="1304925" cy="231531"/>
    <xdr:pic>
      <xdr:nvPicPr>
        <xdr:cNvPr id="1087" name="Imagen 1086">
          <a:extLst>
            <a:ext uri="{FF2B5EF4-FFF2-40B4-BE49-F238E27FC236}">
              <a16:creationId xmlns:a16="http://schemas.microsoft.com/office/drawing/2014/main" id="{CFA1D28A-6DEC-4F00-8734-5F0BCD116BD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56</xdr:row>
      <xdr:rowOff>9525</xdr:rowOff>
    </xdr:from>
    <xdr:ext cx="1304925" cy="231531"/>
    <xdr:pic>
      <xdr:nvPicPr>
        <xdr:cNvPr id="1088" name="Imagen 1087">
          <a:extLst>
            <a:ext uri="{FF2B5EF4-FFF2-40B4-BE49-F238E27FC236}">
              <a16:creationId xmlns:a16="http://schemas.microsoft.com/office/drawing/2014/main" id="{F29C0710-9B43-43D9-BED0-475B80D8A5F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56</xdr:row>
      <xdr:rowOff>9525</xdr:rowOff>
    </xdr:from>
    <xdr:ext cx="1304925" cy="231531"/>
    <xdr:pic>
      <xdr:nvPicPr>
        <xdr:cNvPr id="1089" name="Imagen 1088">
          <a:extLst>
            <a:ext uri="{FF2B5EF4-FFF2-40B4-BE49-F238E27FC236}">
              <a16:creationId xmlns:a16="http://schemas.microsoft.com/office/drawing/2014/main" id="{90504B2E-06A0-4D43-890A-21980F425BE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56</xdr:row>
      <xdr:rowOff>9525</xdr:rowOff>
    </xdr:from>
    <xdr:ext cx="1304925" cy="231531"/>
    <xdr:pic>
      <xdr:nvPicPr>
        <xdr:cNvPr id="1090" name="Imagen 1089">
          <a:extLst>
            <a:ext uri="{FF2B5EF4-FFF2-40B4-BE49-F238E27FC236}">
              <a16:creationId xmlns:a16="http://schemas.microsoft.com/office/drawing/2014/main" id="{89AA0339-0FD5-4F7C-B95C-AD7BB9943C7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55</xdr:row>
      <xdr:rowOff>9525</xdr:rowOff>
    </xdr:from>
    <xdr:ext cx="1304925" cy="231531"/>
    <xdr:pic>
      <xdr:nvPicPr>
        <xdr:cNvPr id="1091" name="Imagen 1090">
          <a:extLst>
            <a:ext uri="{FF2B5EF4-FFF2-40B4-BE49-F238E27FC236}">
              <a16:creationId xmlns:a16="http://schemas.microsoft.com/office/drawing/2014/main" id="{6939E07D-3060-4800-8DF5-5F8F4FCC2CE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55</xdr:row>
      <xdr:rowOff>9525</xdr:rowOff>
    </xdr:from>
    <xdr:ext cx="1304925" cy="231531"/>
    <xdr:pic>
      <xdr:nvPicPr>
        <xdr:cNvPr id="1092" name="Imagen 1091">
          <a:extLst>
            <a:ext uri="{FF2B5EF4-FFF2-40B4-BE49-F238E27FC236}">
              <a16:creationId xmlns:a16="http://schemas.microsoft.com/office/drawing/2014/main" id="{4AB69EAF-A384-4552-B625-5BBDDA58900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55</xdr:row>
      <xdr:rowOff>9525</xdr:rowOff>
    </xdr:from>
    <xdr:ext cx="1304925" cy="231531"/>
    <xdr:pic>
      <xdr:nvPicPr>
        <xdr:cNvPr id="1093" name="Imagen 1092">
          <a:extLst>
            <a:ext uri="{FF2B5EF4-FFF2-40B4-BE49-F238E27FC236}">
              <a16:creationId xmlns:a16="http://schemas.microsoft.com/office/drawing/2014/main" id="{E79A92F3-0917-4005-B771-519E97843B4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56</xdr:row>
      <xdr:rowOff>9525</xdr:rowOff>
    </xdr:from>
    <xdr:ext cx="1304925" cy="231531"/>
    <xdr:pic>
      <xdr:nvPicPr>
        <xdr:cNvPr id="1094" name="Imagen 1093">
          <a:extLst>
            <a:ext uri="{FF2B5EF4-FFF2-40B4-BE49-F238E27FC236}">
              <a16:creationId xmlns:a16="http://schemas.microsoft.com/office/drawing/2014/main" id="{8D503E98-D88A-4188-B1BD-291A4E9BB77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56</xdr:row>
      <xdr:rowOff>9525</xdr:rowOff>
    </xdr:from>
    <xdr:ext cx="1304925" cy="231531"/>
    <xdr:pic>
      <xdr:nvPicPr>
        <xdr:cNvPr id="1095" name="Imagen 1094">
          <a:extLst>
            <a:ext uri="{FF2B5EF4-FFF2-40B4-BE49-F238E27FC236}">
              <a16:creationId xmlns:a16="http://schemas.microsoft.com/office/drawing/2014/main" id="{E8C657F6-0C37-4E32-B551-906EB7167A8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56</xdr:row>
      <xdr:rowOff>9525</xdr:rowOff>
    </xdr:from>
    <xdr:ext cx="1304925" cy="231531"/>
    <xdr:pic>
      <xdr:nvPicPr>
        <xdr:cNvPr id="1096" name="Imagen 1095">
          <a:extLst>
            <a:ext uri="{FF2B5EF4-FFF2-40B4-BE49-F238E27FC236}">
              <a16:creationId xmlns:a16="http://schemas.microsoft.com/office/drawing/2014/main" id="{115F1FDB-C97E-4547-BDE0-EE43BDAA9C4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57</xdr:row>
      <xdr:rowOff>9525</xdr:rowOff>
    </xdr:from>
    <xdr:ext cx="1304925" cy="231531"/>
    <xdr:pic>
      <xdr:nvPicPr>
        <xdr:cNvPr id="1097" name="Imagen 1096">
          <a:extLst>
            <a:ext uri="{FF2B5EF4-FFF2-40B4-BE49-F238E27FC236}">
              <a16:creationId xmlns:a16="http://schemas.microsoft.com/office/drawing/2014/main" id="{E19E0D14-0C18-4F0D-A24D-694F21B117F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57</xdr:row>
      <xdr:rowOff>9525</xdr:rowOff>
    </xdr:from>
    <xdr:ext cx="1304925" cy="231531"/>
    <xdr:pic>
      <xdr:nvPicPr>
        <xdr:cNvPr id="1098" name="Imagen 1097">
          <a:extLst>
            <a:ext uri="{FF2B5EF4-FFF2-40B4-BE49-F238E27FC236}">
              <a16:creationId xmlns:a16="http://schemas.microsoft.com/office/drawing/2014/main" id="{A7153B49-BDD0-4434-AFF6-B5677CC223C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57</xdr:row>
      <xdr:rowOff>9525</xdr:rowOff>
    </xdr:from>
    <xdr:ext cx="1304925" cy="231531"/>
    <xdr:pic>
      <xdr:nvPicPr>
        <xdr:cNvPr id="1099" name="Imagen 1098">
          <a:extLst>
            <a:ext uri="{FF2B5EF4-FFF2-40B4-BE49-F238E27FC236}">
              <a16:creationId xmlns:a16="http://schemas.microsoft.com/office/drawing/2014/main" id="{75D195D5-A166-4F91-898C-C8C4E771A14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56</xdr:row>
      <xdr:rowOff>9525</xdr:rowOff>
    </xdr:from>
    <xdr:ext cx="1304925" cy="231531"/>
    <xdr:pic>
      <xdr:nvPicPr>
        <xdr:cNvPr id="1100" name="Imagen 1099">
          <a:extLst>
            <a:ext uri="{FF2B5EF4-FFF2-40B4-BE49-F238E27FC236}">
              <a16:creationId xmlns:a16="http://schemas.microsoft.com/office/drawing/2014/main" id="{8A590C30-AFEE-462D-87C8-F4A084F3698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56</xdr:row>
      <xdr:rowOff>9525</xdr:rowOff>
    </xdr:from>
    <xdr:ext cx="1304925" cy="231531"/>
    <xdr:pic>
      <xdr:nvPicPr>
        <xdr:cNvPr id="1101" name="Imagen 1100">
          <a:extLst>
            <a:ext uri="{FF2B5EF4-FFF2-40B4-BE49-F238E27FC236}">
              <a16:creationId xmlns:a16="http://schemas.microsoft.com/office/drawing/2014/main" id="{B35DAA00-B46F-4F25-B14E-333814E68AB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56</xdr:row>
      <xdr:rowOff>9525</xdr:rowOff>
    </xdr:from>
    <xdr:ext cx="1304925" cy="231531"/>
    <xdr:pic>
      <xdr:nvPicPr>
        <xdr:cNvPr id="1102" name="Imagen 1101">
          <a:extLst>
            <a:ext uri="{FF2B5EF4-FFF2-40B4-BE49-F238E27FC236}">
              <a16:creationId xmlns:a16="http://schemas.microsoft.com/office/drawing/2014/main" id="{564570AC-2F69-47B9-8CE1-A6C79FE2913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57</xdr:row>
      <xdr:rowOff>9525</xdr:rowOff>
    </xdr:from>
    <xdr:ext cx="1304925" cy="231531"/>
    <xdr:pic>
      <xdr:nvPicPr>
        <xdr:cNvPr id="1103" name="Imagen 1102">
          <a:extLst>
            <a:ext uri="{FF2B5EF4-FFF2-40B4-BE49-F238E27FC236}">
              <a16:creationId xmlns:a16="http://schemas.microsoft.com/office/drawing/2014/main" id="{6E5D9341-D0DA-4D5B-B1DE-37E10D28F01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57</xdr:row>
      <xdr:rowOff>9525</xdr:rowOff>
    </xdr:from>
    <xdr:ext cx="1304925" cy="231531"/>
    <xdr:pic>
      <xdr:nvPicPr>
        <xdr:cNvPr id="1104" name="Imagen 1103">
          <a:extLst>
            <a:ext uri="{FF2B5EF4-FFF2-40B4-BE49-F238E27FC236}">
              <a16:creationId xmlns:a16="http://schemas.microsoft.com/office/drawing/2014/main" id="{B35A493F-655E-47F5-961F-A63E631458D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57</xdr:row>
      <xdr:rowOff>9525</xdr:rowOff>
    </xdr:from>
    <xdr:ext cx="1304925" cy="231531"/>
    <xdr:pic>
      <xdr:nvPicPr>
        <xdr:cNvPr id="1105" name="Imagen 1104">
          <a:extLst>
            <a:ext uri="{FF2B5EF4-FFF2-40B4-BE49-F238E27FC236}">
              <a16:creationId xmlns:a16="http://schemas.microsoft.com/office/drawing/2014/main" id="{6E368142-FCE9-4B5B-8E85-DAD8CF9BE38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58</xdr:row>
      <xdr:rowOff>9525</xdr:rowOff>
    </xdr:from>
    <xdr:ext cx="1304925" cy="231531"/>
    <xdr:pic>
      <xdr:nvPicPr>
        <xdr:cNvPr id="1106" name="Imagen 1105">
          <a:extLst>
            <a:ext uri="{FF2B5EF4-FFF2-40B4-BE49-F238E27FC236}">
              <a16:creationId xmlns:a16="http://schemas.microsoft.com/office/drawing/2014/main" id="{529A7561-4051-4138-9913-3A4535D421E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58</xdr:row>
      <xdr:rowOff>9525</xdr:rowOff>
    </xdr:from>
    <xdr:ext cx="1304925" cy="231531"/>
    <xdr:pic>
      <xdr:nvPicPr>
        <xdr:cNvPr id="1107" name="Imagen 1106">
          <a:extLst>
            <a:ext uri="{FF2B5EF4-FFF2-40B4-BE49-F238E27FC236}">
              <a16:creationId xmlns:a16="http://schemas.microsoft.com/office/drawing/2014/main" id="{DB0DC734-CD7B-4B25-A7AD-426E7E12C4A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58</xdr:row>
      <xdr:rowOff>9525</xdr:rowOff>
    </xdr:from>
    <xdr:ext cx="1304925" cy="231531"/>
    <xdr:pic>
      <xdr:nvPicPr>
        <xdr:cNvPr id="1108" name="Imagen 1107">
          <a:extLst>
            <a:ext uri="{FF2B5EF4-FFF2-40B4-BE49-F238E27FC236}">
              <a16:creationId xmlns:a16="http://schemas.microsoft.com/office/drawing/2014/main" id="{4E9D5CF6-B4D0-4CBB-BEEE-57644A36A20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59</xdr:row>
      <xdr:rowOff>9525</xdr:rowOff>
    </xdr:from>
    <xdr:ext cx="1304925" cy="231531"/>
    <xdr:pic>
      <xdr:nvPicPr>
        <xdr:cNvPr id="1109" name="Imagen 1108">
          <a:extLst>
            <a:ext uri="{FF2B5EF4-FFF2-40B4-BE49-F238E27FC236}">
              <a16:creationId xmlns:a16="http://schemas.microsoft.com/office/drawing/2014/main" id="{21EE729E-34F5-4F0E-B16F-5A9EA53BDCA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59</xdr:row>
      <xdr:rowOff>9525</xdr:rowOff>
    </xdr:from>
    <xdr:ext cx="1304925" cy="231531"/>
    <xdr:pic>
      <xdr:nvPicPr>
        <xdr:cNvPr id="1110" name="Imagen 1109">
          <a:extLst>
            <a:ext uri="{FF2B5EF4-FFF2-40B4-BE49-F238E27FC236}">
              <a16:creationId xmlns:a16="http://schemas.microsoft.com/office/drawing/2014/main" id="{FFB65667-1BA7-433F-B6CB-8488521B071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59</xdr:row>
      <xdr:rowOff>9525</xdr:rowOff>
    </xdr:from>
    <xdr:ext cx="1304925" cy="231531"/>
    <xdr:pic>
      <xdr:nvPicPr>
        <xdr:cNvPr id="1111" name="Imagen 1110">
          <a:extLst>
            <a:ext uri="{FF2B5EF4-FFF2-40B4-BE49-F238E27FC236}">
              <a16:creationId xmlns:a16="http://schemas.microsoft.com/office/drawing/2014/main" id="{17D97399-4C8D-48B1-8AE2-FE30AF35360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60</xdr:row>
      <xdr:rowOff>9525</xdr:rowOff>
    </xdr:from>
    <xdr:ext cx="1304925" cy="231531"/>
    <xdr:pic>
      <xdr:nvPicPr>
        <xdr:cNvPr id="1112" name="Imagen 1111">
          <a:extLst>
            <a:ext uri="{FF2B5EF4-FFF2-40B4-BE49-F238E27FC236}">
              <a16:creationId xmlns:a16="http://schemas.microsoft.com/office/drawing/2014/main" id="{5E62CDC4-ADB9-4A2D-98AA-733C110ADA8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60</xdr:row>
      <xdr:rowOff>9525</xdr:rowOff>
    </xdr:from>
    <xdr:ext cx="1304925" cy="231531"/>
    <xdr:pic>
      <xdr:nvPicPr>
        <xdr:cNvPr id="1113" name="Imagen 1112">
          <a:extLst>
            <a:ext uri="{FF2B5EF4-FFF2-40B4-BE49-F238E27FC236}">
              <a16:creationId xmlns:a16="http://schemas.microsoft.com/office/drawing/2014/main" id="{ADE11891-9C94-4489-A336-BB2315EDA9C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60</xdr:row>
      <xdr:rowOff>9525</xdr:rowOff>
    </xdr:from>
    <xdr:ext cx="1304925" cy="231531"/>
    <xdr:pic>
      <xdr:nvPicPr>
        <xdr:cNvPr id="1114" name="Imagen 1113">
          <a:extLst>
            <a:ext uri="{FF2B5EF4-FFF2-40B4-BE49-F238E27FC236}">
              <a16:creationId xmlns:a16="http://schemas.microsoft.com/office/drawing/2014/main" id="{B61D176D-CC2D-4A8A-92E7-0A63F579D63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61</xdr:row>
      <xdr:rowOff>9525</xdr:rowOff>
    </xdr:from>
    <xdr:ext cx="1304925" cy="231531"/>
    <xdr:pic>
      <xdr:nvPicPr>
        <xdr:cNvPr id="1115" name="Imagen 1114">
          <a:extLst>
            <a:ext uri="{FF2B5EF4-FFF2-40B4-BE49-F238E27FC236}">
              <a16:creationId xmlns:a16="http://schemas.microsoft.com/office/drawing/2014/main" id="{CF497606-AFD3-4405-AC96-87849DFCAA1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61</xdr:row>
      <xdr:rowOff>9525</xdr:rowOff>
    </xdr:from>
    <xdr:ext cx="1304925" cy="231531"/>
    <xdr:pic>
      <xdr:nvPicPr>
        <xdr:cNvPr id="1116" name="Imagen 1115">
          <a:extLst>
            <a:ext uri="{FF2B5EF4-FFF2-40B4-BE49-F238E27FC236}">
              <a16:creationId xmlns:a16="http://schemas.microsoft.com/office/drawing/2014/main" id="{8D76C9B2-FF62-4D69-A6B0-EACF7D1568B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61</xdr:row>
      <xdr:rowOff>9525</xdr:rowOff>
    </xdr:from>
    <xdr:ext cx="1304925" cy="231531"/>
    <xdr:pic>
      <xdr:nvPicPr>
        <xdr:cNvPr id="1117" name="Imagen 1116">
          <a:extLst>
            <a:ext uri="{FF2B5EF4-FFF2-40B4-BE49-F238E27FC236}">
              <a16:creationId xmlns:a16="http://schemas.microsoft.com/office/drawing/2014/main" id="{A8A56D0A-C3D8-42EA-939B-31D580A4205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60</xdr:row>
      <xdr:rowOff>9525</xdr:rowOff>
    </xdr:from>
    <xdr:ext cx="1304925" cy="231531"/>
    <xdr:pic>
      <xdr:nvPicPr>
        <xdr:cNvPr id="1118" name="Imagen 1117">
          <a:extLst>
            <a:ext uri="{FF2B5EF4-FFF2-40B4-BE49-F238E27FC236}">
              <a16:creationId xmlns:a16="http://schemas.microsoft.com/office/drawing/2014/main" id="{2913EE12-F8D8-4766-99FB-C9951193626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60</xdr:row>
      <xdr:rowOff>9525</xdr:rowOff>
    </xdr:from>
    <xdr:ext cx="1304925" cy="231531"/>
    <xdr:pic>
      <xdr:nvPicPr>
        <xdr:cNvPr id="1119" name="Imagen 1118">
          <a:extLst>
            <a:ext uri="{FF2B5EF4-FFF2-40B4-BE49-F238E27FC236}">
              <a16:creationId xmlns:a16="http://schemas.microsoft.com/office/drawing/2014/main" id="{BD887C9D-7A34-425A-86DA-DE1F7EC8006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60</xdr:row>
      <xdr:rowOff>9525</xdr:rowOff>
    </xdr:from>
    <xdr:ext cx="1304925" cy="231531"/>
    <xdr:pic>
      <xdr:nvPicPr>
        <xdr:cNvPr id="1120" name="Imagen 1119">
          <a:extLst>
            <a:ext uri="{FF2B5EF4-FFF2-40B4-BE49-F238E27FC236}">
              <a16:creationId xmlns:a16="http://schemas.microsoft.com/office/drawing/2014/main" id="{63065B18-9D4E-4966-9085-A83B533D035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61</xdr:row>
      <xdr:rowOff>9525</xdr:rowOff>
    </xdr:from>
    <xdr:ext cx="1304925" cy="231531"/>
    <xdr:pic>
      <xdr:nvPicPr>
        <xdr:cNvPr id="1121" name="Imagen 1120">
          <a:extLst>
            <a:ext uri="{FF2B5EF4-FFF2-40B4-BE49-F238E27FC236}">
              <a16:creationId xmlns:a16="http://schemas.microsoft.com/office/drawing/2014/main" id="{59B54FC7-5D81-4591-9359-407E2B65530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61</xdr:row>
      <xdr:rowOff>9525</xdr:rowOff>
    </xdr:from>
    <xdr:ext cx="1304925" cy="231531"/>
    <xdr:pic>
      <xdr:nvPicPr>
        <xdr:cNvPr id="1122" name="Imagen 1121">
          <a:extLst>
            <a:ext uri="{FF2B5EF4-FFF2-40B4-BE49-F238E27FC236}">
              <a16:creationId xmlns:a16="http://schemas.microsoft.com/office/drawing/2014/main" id="{2C62EF87-1107-4659-836A-83627FEC906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61</xdr:row>
      <xdr:rowOff>9525</xdr:rowOff>
    </xdr:from>
    <xdr:ext cx="1304925" cy="231531"/>
    <xdr:pic>
      <xdr:nvPicPr>
        <xdr:cNvPr id="1123" name="Imagen 1122">
          <a:extLst>
            <a:ext uri="{FF2B5EF4-FFF2-40B4-BE49-F238E27FC236}">
              <a16:creationId xmlns:a16="http://schemas.microsoft.com/office/drawing/2014/main" id="{DA9DC44E-66A7-4421-AE25-60572767985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62</xdr:row>
      <xdr:rowOff>9525</xdr:rowOff>
    </xdr:from>
    <xdr:ext cx="1304925" cy="231531"/>
    <xdr:pic>
      <xdr:nvPicPr>
        <xdr:cNvPr id="1124" name="Imagen 1123">
          <a:extLst>
            <a:ext uri="{FF2B5EF4-FFF2-40B4-BE49-F238E27FC236}">
              <a16:creationId xmlns:a16="http://schemas.microsoft.com/office/drawing/2014/main" id="{CDDFD22E-74F9-4792-84D3-58CB8034982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62</xdr:row>
      <xdr:rowOff>9525</xdr:rowOff>
    </xdr:from>
    <xdr:ext cx="1304925" cy="231531"/>
    <xdr:pic>
      <xdr:nvPicPr>
        <xdr:cNvPr id="1125" name="Imagen 1124">
          <a:extLst>
            <a:ext uri="{FF2B5EF4-FFF2-40B4-BE49-F238E27FC236}">
              <a16:creationId xmlns:a16="http://schemas.microsoft.com/office/drawing/2014/main" id="{A6E58A78-22BF-4A6C-822F-B16B6F7590C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62</xdr:row>
      <xdr:rowOff>9525</xdr:rowOff>
    </xdr:from>
    <xdr:ext cx="1304925" cy="231531"/>
    <xdr:pic>
      <xdr:nvPicPr>
        <xdr:cNvPr id="1126" name="Imagen 1125">
          <a:extLst>
            <a:ext uri="{FF2B5EF4-FFF2-40B4-BE49-F238E27FC236}">
              <a16:creationId xmlns:a16="http://schemas.microsoft.com/office/drawing/2014/main" id="{5C5E3BEF-63D9-4538-99E3-97D7223519D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61</xdr:row>
      <xdr:rowOff>9525</xdr:rowOff>
    </xdr:from>
    <xdr:ext cx="1304925" cy="231531"/>
    <xdr:pic>
      <xdr:nvPicPr>
        <xdr:cNvPr id="1127" name="Imagen 1126">
          <a:extLst>
            <a:ext uri="{FF2B5EF4-FFF2-40B4-BE49-F238E27FC236}">
              <a16:creationId xmlns:a16="http://schemas.microsoft.com/office/drawing/2014/main" id="{B622140C-26A5-4919-BDDA-2EEA7A61B2A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61</xdr:row>
      <xdr:rowOff>9525</xdr:rowOff>
    </xdr:from>
    <xdr:ext cx="1304925" cy="231531"/>
    <xdr:pic>
      <xdr:nvPicPr>
        <xdr:cNvPr id="1128" name="Imagen 1127">
          <a:extLst>
            <a:ext uri="{FF2B5EF4-FFF2-40B4-BE49-F238E27FC236}">
              <a16:creationId xmlns:a16="http://schemas.microsoft.com/office/drawing/2014/main" id="{BADEEC04-6DF7-407B-8B41-821F394BC8A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61</xdr:row>
      <xdr:rowOff>9525</xdr:rowOff>
    </xdr:from>
    <xdr:ext cx="1304925" cy="231531"/>
    <xdr:pic>
      <xdr:nvPicPr>
        <xdr:cNvPr id="1129" name="Imagen 1128">
          <a:extLst>
            <a:ext uri="{FF2B5EF4-FFF2-40B4-BE49-F238E27FC236}">
              <a16:creationId xmlns:a16="http://schemas.microsoft.com/office/drawing/2014/main" id="{F72C95EB-1FB3-4848-8DC5-E4DA3836087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62</xdr:row>
      <xdr:rowOff>9525</xdr:rowOff>
    </xdr:from>
    <xdr:ext cx="1304925" cy="231531"/>
    <xdr:pic>
      <xdr:nvPicPr>
        <xdr:cNvPr id="1130" name="Imagen 1129">
          <a:extLst>
            <a:ext uri="{FF2B5EF4-FFF2-40B4-BE49-F238E27FC236}">
              <a16:creationId xmlns:a16="http://schemas.microsoft.com/office/drawing/2014/main" id="{B61A72F6-A582-49A0-BBE7-2FE1C81FE52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62</xdr:row>
      <xdr:rowOff>9525</xdr:rowOff>
    </xdr:from>
    <xdr:ext cx="1304925" cy="231531"/>
    <xdr:pic>
      <xdr:nvPicPr>
        <xdr:cNvPr id="1131" name="Imagen 1130">
          <a:extLst>
            <a:ext uri="{FF2B5EF4-FFF2-40B4-BE49-F238E27FC236}">
              <a16:creationId xmlns:a16="http://schemas.microsoft.com/office/drawing/2014/main" id="{553241FA-025B-405B-97F0-0A3B7FEC528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62</xdr:row>
      <xdr:rowOff>9525</xdr:rowOff>
    </xdr:from>
    <xdr:ext cx="1304925" cy="231531"/>
    <xdr:pic>
      <xdr:nvPicPr>
        <xdr:cNvPr id="1132" name="Imagen 1131">
          <a:extLst>
            <a:ext uri="{FF2B5EF4-FFF2-40B4-BE49-F238E27FC236}">
              <a16:creationId xmlns:a16="http://schemas.microsoft.com/office/drawing/2014/main" id="{9007A00E-9607-4553-BAA3-F5A6A3C7274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63</xdr:row>
      <xdr:rowOff>9525</xdr:rowOff>
    </xdr:from>
    <xdr:ext cx="1304925" cy="231531"/>
    <xdr:pic>
      <xdr:nvPicPr>
        <xdr:cNvPr id="1133" name="Imagen 1132">
          <a:extLst>
            <a:ext uri="{FF2B5EF4-FFF2-40B4-BE49-F238E27FC236}">
              <a16:creationId xmlns:a16="http://schemas.microsoft.com/office/drawing/2014/main" id="{ED079A42-06EE-45C7-A808-7CF4DE7EAB4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622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63</xdr:row>
      <xdr:rowOff>9525</xdr:rowOff>
    </xdr:from>
    <xdr:ext cx="1304925" cy="231531"/>
    <xdr:pic>
      <xdr:nvPicPr>
        <xdr:cNvPr id="1134" name="Imagen 1133">
          <a:extLst>
            <a:ext uri="{FF2B5EF4-FFF2-40B4-BE49-F238E27FC236}">
              <a16:creationId xmlns:a16="http://schemas.microsoft.com/office/drawing/2014/main" id="{9A3146EC-E110-4023-B410-BD94C28FA2C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622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63</xdr:row>
      <xdr:rowOff>9525</xdr:rowOff>
    </xdr:from>
    <xdr:ext cx="1304925" cy="231531"/>
    <xdr:pic>
      <xdr:nvPicPr>
        <xdr:cNvPr id="1135" name="Imagen 1134">
          <a:extLst>
            <a:ext uri="{FF2B5EF4-FFF2-40B4-BE49-F238E27FC236}">
              <a16:creationId xmlns:a16="http://schemas.microsoft.com/office/drawing/2014/main" id="{76BA744A-87B7-4981-997A-AEC7EF12D8F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622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62</xdr:row>
      <xdr:rowOff>9525</xdr:rowOff>
    </xdr:from>
    <xdr:ext cx="1304925" cy="231531"/>
    <xdr:pic>
      <xdr:nvPicPr>
        <xdr:cNvPr id="1136" name="Imagen 1135">
          <a:extLst>
            <a:ext uri="{FF2B5EF4-FFF2-40B4-BE49-F238E27FC236}">
              <a16:creationId xmlns:a16="http://schemas.microsoft.com/office/drawing/2014/main" id="{20E2A798-25B3-488C-9480-DBED86A331F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62</xdr:row>
      <xdr:rowOff>9525</xdr:rowOff>
    </xdr:from>
    <xdr:ext cx="1304925" cy="231531"/>
    <xdr:pic>
      <xdr:nvPicPr>
        <xdr:cNvPr id="1137" name="Imagen 1136">
          <a:extLst>
            <a:ext uri="{FF2B5EF4-FFF2-40B4-BE49-F238E27FC236}">
              <a16:creationId xmlns:a16="http://schemas.microsoft.com/office/drawing/2014/main" id="{051C2F50-DB86-4202-963F-2DCD768DF41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62</xdr:row>
      <xdr:rowOff>9525</xdr:rowOff>
    </xdr:from>
    <xdr:ext cx="1304925" cy="231531"/>
    <xdr:pic>
      <xdr:nvPicPr>
        <xdr:cNvPr id="1138" name="Imagen 1137">
          <a:extLst>
            <a:ext uri="{FF2B5EF4-FFF2-40B4-BE49-F238E27FC236}">
              <a16:creationId xmlns:a16="http://schemas.microsoft.com/office/drawing/2014/main" id="{60DBE12B-15F5-4550-B7DD-455AB00F2AE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63</xdr:row>
      <xdr:rowOff>9525</xdr:rowOff>
    </xdr:from>
    <xdr:ext cx="1304925" cy="231531"/>
    <xdr:pic>
      <xdr:nvPicPr>
        <xdr:cNvPr id="1139" name="Imagen 1138">
          <a:extLst>
            <a:ext uri="{FF2B5EF4-FFF2-40B4-BE49-F238E27FC236}">
              <a16:creationId xmlns:a16="http://schemas.microsoft.com/office/drawing/2014/main" id="{E326DC65-61B1-4B85-82CA-EDA86EFBE4D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622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63</xdr:row>
      <xdr:rowOff>9525</xdr:rowOff>
    </xdr:from>
    <xdr:ext cx="1304925" cy="231531"/>
    <xdr:pic>
      <xdr:nvPicPr>
        <xdr:cNvPr id="1140" name="Imagen 1139">
          <a:extLst>
            <a:ext uri="{FF2B5EF4-FFF2-40B4-BE49-F238E27FC236}">
              <a16:creationId xmlns:a16="http://schemas.microsoft.com/office/drawing/2014/main" id="{3B824078-A756-4880-AC00-A61632D14CB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622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63</xdr:row>
      <xdr:rowOff>9525</xdr:rowOff>
    </xdr:from>
    <xdr:ext cx="1304925" cy="231531"/>
    <xdr:pic>
      <xdr:nvPicPr>
        <xdr:cNvPr id="1141" name="Imagen 1140">
          <a:extLst>
            <a:ext uri="{FF2B5EF4-FFF2-40B4-BE49-F238E27FC236}">
              <a16:creationId xmlns:a16="http://schemas.microsoft.com/office/drawing/2014/main" id="{5B85F661-A64C-4B31-98A1-96C285BBAD5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622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64</xdr:row>
      <xdr:rowOff>9525</xdr:rowOff>
    </xdr:from>
    <xdr:ext cx="1304925" cy="231531"/>
    <xdr:pic>
      <xdr:nvPicPr>
        <xdr:cNvPr id="1142" name="Imagen 1141">
          <a:extLst>
            <a:ext uri="{FF2B5EF4-FFF2-40B4-BE49-F238E27FC236}">
              <a16:creationId xmlns:a16="http://schemas.microsoft.com/office/drawing/2014/main" id="{83DD5CC2-4399-4161-9E20-D042AE364F7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9813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64</xdr:row>
      <xdr:rowOff>9525</xdr:rowOff>
    </xdr:from>
    <xdr:ext cx="1304925" cy="231531"/>
    <xdr:pic>
      <xdr:nvPicPr>
        <xdr:cNvPr id="1143" name="Imagen 1142">
          <a:extLst>
            <a:ext uri="{FF2B5EF4-FFF2-40B4-BE49-F238E27FC236}">
              <a16:creationId xmlns:a16="http://schemas.microsoft.com/office/drawing/2014/main" id="{2FC80529-B93E-4185-9B0A-9141A1602BC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9813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64</xdr:row>
      <xdr:rowOff>9525</xdr:rowOff>
    </xdr:from>
    <xdr:ext cx="1304925" cy="231531"/>
    <xdr:pic>
      <xdr:nvPicPr>
        <xdr:cNvPr id="1144" name="Imagen 1143">
          <a:extLst>
            <a:ext uri="{FF2B5EF4-FFF2-40B4-BE49-F238E27FC236}">
              <a16:creationId xmlns:a16="http://schemas.microsoft.com/office/drawing/2014/main" id="{7EA67B21-DC78-4BAB-9D93-441318B3374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9813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63</xdr:row>
      <xdr:rowOff>9525</xdr:rowOff>
    </xdr:from>
    <xdr:ext cx="1304925" cy="231531"/>
    <xdr:pic>
      <xdr:nvPicPr>
        <xdr:cNvPr id="1145" name="Imagen 1144">
          <a:extLst>
            <a:ext uri="{FF2B5EF4-FFF2-40B4-BE49-F238E27FC236}">
              <a16:creationId xmlns:a16="http://schemas.microsoft.com/office/drawing/2014/main" id="{27A359CE-A799-4ED9-B622-F7EE47D64FB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622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63</xdr:row>
      <xdr:rowOff>9525</xdr:rowOff>
    </xdr:from>
    <xdr:ext cx="1304925" cy="231531"/>
    <xdr:pic>
      <xdr:nvPicPr>
        <xdr:cNvPr id="1146" name="Imagen 1145">
          <a:extLst>
            <a:ext uri="{FF2B5EF4-FFF2-40B4-BE49-F238E27FC236}">
              <a16:creationId xmlns:a16="http://schemas.microsoft.com/office/drawing/2014/main" id="{30B5326F-5A02-40D7-BC86-AE02B8B161C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5622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63</xdr:row>
      <xdr:rowOff>9525</xdr:rowOff>
    </xdr:from>
    <xdr:ext cx="1304925" cy="231531"/>
    <xdr:pic>
      <xdr:nvPicPr>
        <xdr:cNvPr id="1147" name="Imagen 1146">
          <a:extLst>
            <a:ext uri="{FF2B5EF4-FFF2-40B4-BE49-F238E27FC236}">
              <a16:creationId xmlns:a16="http://schemas.microsoft.com/office/drawing/2014/main" id="{5D95E71D-2844-4336-9012-75EFAF41CB1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5622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64</xdr:row>
      <xdr:rowOff>9525</xdr:rowOff>
    </xdr:from>
    <xdr:ext cx="1304925" cy="231531"/>
    <xdr:pic>
      <xdr:nvPicPr>
        <xdr:cNvPr id="1148" name="Imagen 1147">
          <a:extLst>
            <a:ext uri="{FF2B5EF4-FFF2-40B4-BE49-F238E27FC236}">
              <a16:creationId xmlns:a16="http://schemas.microsoft.com/office/drawing/2014/main" id="{A56C0733-C4EB-449E-BC3A-8D90AFB43FB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9813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64</xdr:row>
      <xdr:rowOff>9525</xdr:rowOff>
    </xdr:from>
    <xdr:ext cx="1304925" cy="231531"/>
    <xdr:pic>
      <xdr:nvPicPr>
        <xdr:cNvPr id="1149" name="Imagen 1148">
          <a:extLst>
            <a:ext uri="{FF2B5EF4-FFF2-40B4-BE49-F238E27FC236}">
              <a16:creationId xmlns:a16="http://schemas.microsoft.com/office/drawing/2014/main" id="{8C3EB323-28F7-4B3B-8837-06907CD6152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9813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64</xdr:row>
      <xdr:rowOff>9525</xdr:rowOff>
    </xdr:from>
    <xdr:ext cx="1304925" cy="231531"/>
    <xdr:pic>
      <xdr:nvPicPr>
        <xdr:cNvPr id="1150" name="Imagen 1149">
          <a:extLst>
            <a:ext uri="{FF2B5EF4-FFF2-40B4-BE49-F238E27FC236}">
              <a16:creationId xmlns:a16="http://schemas.microsoft.com/office/drawing/2014/main" id="{F6CA7556-5D2C-4323-B77E-56955553271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9813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9525</xdr:rowOff>
    </xdr:from>
    <xdr:ext cx="1304925" cy="231531"/>
    <xdr:pic>
      <xdr:nvPicPr>
        <xdr:cNvPr id="1151" name="Imagen 1150">
          <a:extLst>
            <a:ext uri="{FF2B5EF4-FFF2-40B4-BE49-F238E27FC236}">
              <a16:creationId xmlns:a16="http://schemas.microsoft.com/office/drawing/2014/main" id="{FC711F81-2962-4B50-86EE-BF3DDCEE3DF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4004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65</xdr:row>
      <xdr:rowOff>9525</xdr:rowOff>
    </xdr:from>
    <xdr:ext cx="1304925" cy="231531"/>
    <xdr:pic>
      <xdr:nvPicPr>
        <xdr:cNvPr id="1152" name="Imagen 1151">
          <a:extLst>
            <a:ext uri="{FF2B5EF4-FFF2-40B4-BE49-F238E27FC236}">
              <a16:creationId xmlns:a16="http://schemas.microsoft.com/office/drawing/2014/main" id="{E6B5D549-9976-42E2-BDED-790CFAD3734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4004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9525</xdr:rowOff>
    </xdr:from>
    <xdr:ext cx="1304925" cy="231531"/>
    <xdr:pic>
      <xdr:nvPicPr>
        <xdr:cNvPr id="1153" name="Imagen 1152">
          <a:extLst>
            <a:ext uri="{FF2B5EF4-FFF2-40B4-BE49-F238E27FC236}">
              <a16:creationId xmlns:a16="http://schemas.microsoft.com/office/drawing/2014/main" id="{BC74C93D-F115-4A01-85E2-F46DDD6AEFC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4004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64</xdr:row>
      <xdr:rowOff>9525</xdr:rowOff>
    </xdr:from>
    <xdr:ext cx="1304925" cy="231531"/>
    <xdr:pic>
      <xdr:nvPicPr>
        <xdr:cNvPr id="1154" name="Imagen 1153">
          <a:extLst>
            <a:ext uri="{FF2B5EF4-FFF2-40B4-BE49-F238E27FC236}">
              <a16:creationId xmlns:a16="http://schemas.microsoft.com/office/drawing/2014/main" id="{A4C0739F-48D7-4575-9132-C3BC9B2EB7D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9813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64</xdr:row>
      <xdr:rowOff>9525</xdr:rowOff>
    </xdr:from>
    <xdr:ext cx="1304925" cy="231531"/>
    <xdr:pic>
      <xdr:nvPicPr>
        <xdr:cNvPr id="1155" name="Imagen 1154">
          <a:extLst>
            <a:ext uri="{FF2B5EF4-FFF2-40B4-BE49-F238E27FC236}">
              <a16:creationId xmlns:a16="http://schemas.microsoft.com/office/drawing/2014/main" id="{C7562EA1-8832-4431-A8D8-A6263661B99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29813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64</xdr:row>
      <xdr:rowOff>9525</xdr:rowOff>
    </xdr:from>
    <xdr:ext cx="1304925" cy="231531"/>
    <xdr:pic>
      <xdr:nvPicPr>
        <xdr:cNvPr id="1156" name="Imagen 1155">
          <a:extLst>
            <a:ext uri="{FF2B5EF4-FFF2-40B4-BE49-F238E27FC236}">
              <a16:creationId xmlns:a16="http://schemas.microsoft.com/office/drawing/2014/main" id="{635E6301-0FCD-43AB-874C-578B63B18F0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29813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9525</xdr:rowOff>
    </xdr:from>
    <xdr:ext cx="1304925" cy="231531"/>
    <xdr:pic>
      <xdr:nvPicPr>
        <xdr:cNvPr id="1157" name="Imagen 1156">
          <a:extLst>
            <a:ext uri="{FF2B5EF4-FFF2-40B4-BE49-F238E27FC236}">
              <a16:creationId xmlns:a16="http://schemas.microsoft.com/office/drawing/2014/main" id="{B669575C-AE4F-4205-BDC0-51ADDB8CEFA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4004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65</xdr:row>
      <xdr:rowOff>9525</xdr:rowOff>
    </xdr:from>
    <xdr:ext cx="1304925" cy="231531"/>
    <xdr:pic>
      <xdr:nvPicPr>
        <xdr:cNvPr id="1158" name="Imagen 1157">
          <a:extLst>
            <a:ext uri="{FF2B5EF4-FFF2-40B4-BE49-F238E27FC236}">
              <a16:creationId xmlns:a16="http://schemas.microsoft.com/office/drawing/2014/main" id="{14D596E9-A632-40A0-B3D3-C716EE0B4F7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4004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9525</xdr:rowOff>
    </xdr:from>
    <xdr:ext cx="1304925" cy="231531"/>
    <xdr:pic>
      <xdr:nvPicPr>
        <xdr:cNvPr id="1159" name="Imagen 1158">
          <a:extLst>
            <a:ext uri="{FF2B5EF4-FFF2-40B4-BE49-F238E27FC236}">
              <a16:creationId xmlns:a16="http://schemas.microsoft.com/office/drawing/2014/main" id="{E1C7E2EE-E11A-4194-8365-AFA3F6CAF18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4004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9525</xdr:rowOff>
    </xdr:from>
    <xdr:ext cx="1304925" cy="231531"/>
    <xdr:pic>
      <xdr:nvPicPr>
        <xdr:cNvPr id="1160" name="Imagen 1159">
          <a:extLst>
            <a:ext uri="{FF2B5EF4-FFF2-40B4-BE49-F238E27FC236}">
              <a16:creationId xmlns:a16="http://schemas.microsoft.com/office/drawing/2014/main" id="{00B1AB9A-068F-4FBE-8EE6-81E25EB5A44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66</xdr:row>
      <xdr:rowOff>9525</xdr:rowOff>
    </xdr:from>
    <xdr:ext cx="1304925" cy="231531"/>
    <xdr:pic>
      <xdr:nvPicPr>
        <xdr:cNvPr id="1161" name="Imagen 1160">
          <a:extLst>
            <a:ext uri="{FF2B5EF4-FFF2-40B4-BE49-F238E27FC236}">
              <a16:creationId xmlns:a16="http://schemas.microsoft.com/office/drawing/2014/main" id="{D5AB04DB-8CE8-4B2B-82EE-AFA156D255F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9525</xdr:rowOff>
    </xdr:from>
    <xdr:ext cx="1304925" cy="231531"/>
    <xdr:pic>
      <xdr:nvPicPr>
        <xdr:cNvPr id="1162" name="Imagen 1161">
          <a:extLst>
            <a:ext uri="{FF2B5EF4-FFF2-40B4-BE49-F238E27FC236}">
              <a16:creationId xmlns:a16="http://schemas.microsoft.com/office/drawing/2014/main" id="{402723DF-E02D-48DE-821A-626ABF58754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9525</xdr:rowOff>
    </xdr:from>
    <xdr:ext cx="1304925" cy="231531"/>
    <xdr:pic>
      <xdr:nvPicPr>
        <xdr:cNvPr id="1163" name="Imagen 1162">
          <a:extLst>
            <a:ext uri="{FF2B5EF4-FFF2-40B4-BE49-F238E27FC236}">
              <a16:creationId xmlns:a16="http://schemas.microsoft.com/office/drawing/2014/main" id="{B2918141-B29B-4DE8-8E29-71E0A66BADB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4004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65</xdr:row>
      <xdr:rowOff>9525</xdr:rowOff>
    </xdr:from>
    <xdr:ext cx="1304925" cy="231531"/>
    <xdr:pic>
      <xdr:nvPicPr>
        <xdr:cNvPr id="1164" name="Imagen 1163">
          <a:extLst>
            <a:ext uri="{FF2B5EF4-FFF2-40B4-BE49-F238E27FC236}">
              <a16:creationId xmlns:a16="http://schemas.microsoft.com/office/drawing/2014/main" id="{234BFFD3-8688-4987-B08B-E389DE93563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4004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1172308</xdr:colOff>
      <xdr:row>285</xdr:row>
      <xdr:rowOff>353891</xdr:rowOff>
    </xdr:from>
    <xdr:ext cx="1304925" cy="231531"/>
    <xdr:pic>
      <xdr:nvPicPr>
        <xdr:cNvPr id="1165" name="Imagen 1164">
          <a:extLst>
            <a:ext uri="{FF2B5EF4-FFF2-40B4-BE49-F238E27FC236}">
              <a16:creationId xmlns:a16="http://schemas.microsoft.com/office/drawing/2014/main" id="{D0011D72-9B6B-4FC2-AABC-9E0A2BA3533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6557596" y="4156564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9525</xdr:rowOff>
    </xdr:from>
    <xdr:ext cx="1304925" cy="231531"/>
    <xdr:pic>
      <xdr:nvPicPr>
        <xdr:cNvPr id="1166" name="Imagen 1165">
          <a:extLst>
            <a:ext uri="{FF2B5EF4-FFF2-40B4-BE49-F238E27FC236}">
              <a16:creationId xmlns:a16="http://schemas.microsoft.com/office/drawing/2014/main" id="{833AB7F4-2323-4A6E-B9F1-0D0388B8225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66</xdr:row>
      <xdr:rowOff>9525</xdr:rowOff>
    </xdr:from>
    <xdr:ext cx="1304925" cy="231531"/>
    <xdr:pic>
      <xdr:nvPicPr>
        <xdr:cNvPr id="1167" name="Imagen 1166">
          <a:extLst>
            <a:ext uri="{FF2B5EF4-FFF2-40B4-BE49-F238E27FC236}">
              <a16:creationId xmlns:a16="http://schemas.microsoft.com/office/drawing/2014/main" id="{B8CCB2B7-10FD-4D31-9976-4B15F4D8821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9525</xdr:rowOff>
    </xdr:from>
    <xdr:ext cx="1304925" cy="231531"/>
    <xdr:pic>
      <xdr:nvPicPr>
        <xdr:cNvPr id="1168" name="Imagen 1167">
          <a:extLst>
            <a:ext uri="{FF2B5EF4-FFF2-40B4-BE49-F238E27FC236}">
              <a16:creationId xmlns:a16="http://schemas.microsoft.com/office/drawing/2014/main" id="{B24BD3B9-1521-406F-B20A-CA0B94BBA46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67</xdr:row>
      <xdr:rowOff>9525</xdr:rowOff>
    </xdr:from>
    <xdr:ext cx="1304925" cy="231531"/>
    <xdr:pic>
      <xdr:nvPicPr>
        <xdr:cNvPr id="1169" name="Imagen 1168">
          <a:extLst>
            <a:ext uri="{FF2B5EF4-FFF2-40B4-BE49-F238E27FC236}">
              <a16:creationId xmlns:a16="http://schemas.microsoft.com/office/drawing/2014/main" id="{A9B9695F-0444-4648-AE7F-9C636E436B0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67</xdr:row>
      <xdr:rowOff>9525</xdr:rowOff>
    </xdr:from>
    <xdr:ext cx="1304925" cy="231531"/>
    <xdr:pic>
      <xdr:nvPicPr>
        <xdr:cNvPr id="1170" name="Imagen 1169">
          <a:extLst>
            <a:ext uri="{FF2B5EF4-FFF2-40B4-BE49-F238E27FC236}">
              <a16:creationId xmlns:a16="http://schemas.microsoft.com/office/drawing/2014/main" id="{6FA7E9F3-41F2-4E56-B787-41AD3F77039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67</xdr:row>
      <xdr:rowOff>9525</xdr:rowOff>
    </xdr:from>
    <xdr:ext cx="1304925" cy="231531"/>
    <xdr:pic>
      <xdr:nvPicPr>
        <xdr:cNvPr id="1171" name="Imagen 1170">
          <a:extLst>
            <a:ext uri="{FF2B5EF4-FFF2-40B4-BE49-F238E27FC236}">
              <a16:creationId xmlns:a16="http://schemas.microsoft.com/office/drawing/2014/main" id="{2B0756F7-221F-4614-92D7-82A179B613F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9525</xdr:rowOff>
    </xdr:from>
    <xdr:ext cx="1304925" cy="231531"/>
    <xdr:pic>
      <xdr:nvPicPr>
        <xdr:cNvPr id="1172" name="Imagen 1171">
          <a:extLst>
            <a:ext uri="{FF2B5EF4-FFF2-40B4-BE49-F238E27FC236}">
              <a16:creationId xmlns:a16="http://schemas.microsoft.com/office/drawing/2014/main" id="{ED2610F5-38BC-45B4-87A9-421D2BE7FC4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66</xdr:row>
      <xdr:rowOff>9525</xdr:rowOff>
    </xdr:from>
    <xdr:ext cx="1304925" cy="231531"/>
    <xdr:pic>
      <xdr:nvPicPr>
        <xdr:cNvPr id="1173" name="Imagen 1172">
          <a:extLst>
            <a:ext uri="{FF2B5EF4-FFF2-40B4-BE49-F238E27FC236}">
              <a16:creationId xmlns:a16="http://schemas.microsoft.com/office/drawing/2014/main" id="{0B165C96-3478-4036-A6CA-043A63F9233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322384</xdr:colOff>
      <xdr:row>52</xdr:row>
      <xdr:rowOff>119428</xdr:rowOff>
    </xdr:from>
    <xdr:ext cx="1304925" cy="231531"/>
    <xdr:pic>
      <xdr:nvPicPr>
        <xdr:cNvPr id="1174" name="Imagen 1173">
          <a:extLst>
            <a:ext uri="{FF2B5EF4-FFF2-40B4-BE49-F238E27FC236}">
              <a16:creationId xmlns:a16="http://schemas.microsoft.com/office/drawing/2014/main" id="{04F8916E-CFEA-4C86-BC55-DD045302E20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713534" y="25527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67</xdr:row>
      <xdr:rowOff>9525</xdr:rowOff>
    </xdr:from>
    <xdr:ext cx="1304925" cy="231531"/>
    <xdr:pic>
      <xdr:nvPicPr>
        <xdr:cNvPr id="1175" name="Imagen 1174">
          <a:extLst>
            <a:ext uri="{FF2B5EF4-FFF2-40B4-BE49-F238E27FC236}">
              <a16:creationId xmlns:a16="http://schemas.microsoft.com/office/drawing/2014/main" id="{307DE21B-7768-4127-A5C0-928BE54040C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67</xdr:row>
      <xdr:rowOff>9525</xdr:rowOff>
    </xdr:from>
    <xdr:ext cx="1304925" cy="231531"/>
    <xdr:pic>
      <xdr:nvPicPr>
        <xdr:cNvPr id="1176" name="Imagen 1175">
          <a:extLst>
            <a:ext uri="{FF2B5EF4-FFF2-40B4-BE49-F238E27FC236}">
              <a16:creationId xmlns:a16="http://schemas.microsoft.com/office/drawing/2014/main" id="{63013E70-2CEC-4DBD-B55E-4805ADC670B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67</xdr:row>
      <xdr:rowOff>9525</xdr:rowOff>
    </xdr:from>
    <xdr:ext cx="1304925" cy="231531"/>
    <xdr:pic>
      <xdr:nvPicPr>
        <xdr:cNvPr id="1177" name="Imagen 1176">
          <a:extLst>
            <a:ext uri="{FF2B5EF4-FFF2-40B4-BE49-F238E27FC236}">
              <a16:creationId xmlns:a16="http://schemas.microsoft.com/office/drawing/2014/main" id="{07CF13BC-075E-45E4-BF84-86B72E1BD7F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68</xdr:row>
      <xdr:rowOff>9525</xdr:rowOff>
    </xdr:from>
    <xdr:ext cx="1304925" cy="231531"/>
    <xdr:pic>
      <xdr:nvPicPr>
        <xdr:cNvPr id="1178" name="Imagen 1177">
          <a:extLst>
            <a:ext uri="{FF2B5EF4-FFF2-40B4-BE49-F238E27FC236}">
              <a16:creationId xmlns:a16="http://schemas.microsoft.com/office/drawing/2014/main" id="{340E8E18-AFE2-4099-BE1D-412924C1A2D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68</xdr:row>
      <xdr:rowOff>9525</xdr:rowOff>
    </xdr:from>
    <xdr:ext cx="1304925" cy="231531"/>
    <xdr:pic>
      <xdr:nvPicPr>
        <xdr:cNvPr id="1179" name="Imagen 1178">
          <a:extLst>
            <a:ext uri="{FF2B5EF4-FFF2-40B4-BE49-F238E27FC236}">
              <a16:creationId xmlns:a16="http://schemas.microsoft.com/office/drawing/2014/main" id="{7DE4B1B7-0E0C-42EC-8B0C-DD10CCB0055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68</xdr:row>
      <xdr:rowOff>9525</xdr:rowOff>
    </xdr:from>
    <xdr:ext cx="1304925" cy="231531"/>
    <xdr:pic>
      <xdr:nvPicPr>
        <xdr:cNvPr id="1180" name="Imagen 1179">
          <a:extLst>
            <a:ext uri="{FF2B5EF4-FFF2-40B4-BE49-F238E27FC236}">
              <a16:creationId xmlns:a16="http://schemas.microsoft.com/office/drawing/2014/main" id="{AFCFB9E0-3F8D-44DB-9CC9-41A8F5F5EE5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67</xdr:row>
      <xdr:rowOff>9525</xdr:rowOff>
    </xdr:from>
    <xdr:ext cx="1304925" cy="231531"/>
    <xdr:pic>
      <xdr:nvPicPr>
        <xdr:cNvPr id="1181" name="Imagen 1180">
          <a:extLst>
            <a:ext uri="{FF2B5EF4-FFF2-40B4-BE49-F238E27FC236}">
              <a16:creationId xmlns:a16="http://schemas.microsoft.com/office/drawing/2014/main" id="{73251960-4CDE-40E6-BED8-77DC347274F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67</xdr:row>
      <xdr:rowOff>9525</xdr:rowOff>
    </xdr:from>
    <xdr:ext cx="1304925" cy="231531"/>
    <xdr:pic>
      <xdr:nvPicPr>
        <xdr:cNvPr id="1182" name="Imagen 1181">
          <a:extLst>
            <a:ext uri="{FF2B5EF4-FFF2-40B4-BE49-F238E27FC236}">
              <a16:creationId xmlns:a16="http://schemas.microsoft.com/office/drawing/2014/main" id="{8093F218-261B-4674-AD6B-323946E0427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67</xdr:row>
      <xdr:rowOff>9525</xdr:rowOff>
    </xdr:from>
    <xdr:ext cx="1304925" cy="231531"/>
    <xdr:pic>
      <xdr:nvPicPr>
        <xdr:cNvPr id="1183" name="Imagen 1182">
          <a:extLst>
            <a:ext uri="{FF2B5EF4-FFF2-40B4-BE49-F238E27FC236}">
              <a16:creationId xmlns:a16="http://schemas.microsoft.com/office/drawing/2014/main" id="{EF88B971-9447-41C1-889D-F9F328CA877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68</xdr:row>
      <xdr:rowOff>9525</xdr:rowOff>
    </xdr:from>
    <xdr:ext cx="1304925" cy="231531"/>
    <xdr:pic>
      <xdr:nvPicPr>
        <xdr:cNvPr id="1184" name="Imagen 1183">
          <a:extLst>
            <a:ext uri="{FF2B5EF4-FFF2-40B4-BE49-F238E27FC236}">
              <a16:creationId xmlns:a16="http://schemas.microsoft.com/office/drawing/2014/main" id="{4DA44C38-DB34-4799-BC07-A2454A9FF28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68</xdr:row>
      <xdr:rowOff>9525</xdr:rowOff>
    </xdr:from>
    <xdr:ext cx="1304925" cy="231531"/>
    <xdr:pic>
      <xdr:nvPicPr>
        <xdr:cNvPr id="1185" name="Imagen 1184">
          <a:extLst>
            <a:ext uri="{FF2B5EF4-FFF2-40B4-BE49-F238E27FC236}">
              <a16:creationId xmlns:a16="http://schemas.microsoft.com/office/drawing/2014/main" id="{C5ECA8FE-5A8C-41AA-9B3F-307A835F05E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68</xdr:row>
      <xdr:rowOff>9525</xdr:rowOff>
    </xdr:from>
    <xdr:ext cx="1304925" cy="231531"/>
    <xdr:pic>
      <xdr:nvPicPr>
        <xdr:cNvPr id="1186" name="Imagen 1185">
          <a:extLst>
            <a:ext uri="{FF2B5EF4-FFF2-40B4-BE49-F238E27FC236}">
              <a16:creationId xmlns:a16="http://schemas.microsoft.com/office/drawing/2014/main" id="{3222BFEB-C1B6-496F-9582-D7C86D22D48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69</xdr:row>
      <xdr:rowOff>9525</xdr:rowOff>
    </xdr:from>
    <xdr:ext cx="1304925" cy="231531"/>
    <xdr:pic>
      <xdr:nvPicPr>
        <xdr:cNvPr id="1187" name="Imagen 1186">
          <a:extLst>
            <a:ext uri="{FF2B5EF4-FFF2-40B4-BE49-F238E27FC236}">
              <a16:creationId xmlns:a16="http://schemas.microsoft.com/office/drawing/2014/main" id="{6E4DA68F-B5D2-4BBC-A6CF-9B60935A00E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69</xdr:row>
      <xdr:rowOff>9525</xdr:rowOff>
    </xdr:from>
    <xdr:ext cx="1304925" cy="231531"/>
    <xdr:pic>
      <xdr:nvPicPr>
        <xdr:cNvPr id="1188" name="Imagen 1187">
          <a:extLst>
            <a:ext uri="{FF2B5EF4-FFF2-40B4-BE49-F238E27FC236}">
              <a16:creationId xmlns:a16="http://schemas.microsoft.com/office/drawing/2014/main" id="{CDBC9DE5-9872-43F0-8672-9FFC1D80FEF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69</xdr:row>
      <xdr:rowOff>9525</xdr:rowOff>
    </xdr:from>
    <xdr:ext cx="1304925" cy="231531"/>
    <xdr:pic>
      <xdr:nvPicPr>
        <xdr:cNvPr id="1189" name="Imagen 1188">
          <a:extLst>
            <a:ext uri="{FF2B5EF4-FFF2-40B4-BE49-F238E27FC236}">
              <a16:creationId xmlns:a16="http://schemas.microsoft.com/office/drawing/2014/main" id="{67A66BB6-D201-4665-84C6-DD03A85C706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69</xdr:row>
      <xdr:rowOff>9525</xdr:rowOff>
    </xdr:from>
    <xdr:ext cx="1304925" cy="231531"/>
    <xdr:pic>
      <xdr:nvPicPr>
        <xdr:cNvPr id="1190" name="Imagen 1189">
          <a:extLst>
            <a:ext uri="{FF2B5EF4-FFF2-40B4-BE49-F238E27FC236}">
              <a16:creationId xmlns:a16="http://schemas.microsoft.com/office/drawing/2014/main" id="{19C2E70A-79CD-42E8-95A4-E1BA3B7DE40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69</xdr:row>
      <xdr:rowOff>9525</xdr:rowOff>
    </xdr:from>
    <xdr:ext cx="1304925" cy="231531"/>
    <xdr:pic>
      <xdr:nvPicPr>
        <xdr:cNvPr id="1191" name="Imagen 1190">
          <a:extLst>
            <a:ext uri="{FF2B5EF4-FFF2-40B4-BE49-F238E27FC236}">
              <a16:creationId xmlns:a16="http://schemas.microsoft.com/office/drawing/2014/main" id="{3964FF64-33A0-49B9-B918-5E7EE52E973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69</xdr:row>
      <xdr:rowOff>9525</xdr:rowOff>
    </xdr:from>
    <xdr:ext cx="1304925" cy="231531"/>
    <xdr:pic>
      <xdr:nvPicPr>
        <xdr:cNvPr id="1192" name="Imagen 1191">
          <a:extLst>
            <a:ext uri="{FF2B5EF4-FFF2-40B4-BE49-F238E27FC236}">
              <a16:creationId xmlns:a16="http://schemas.microsoft.com/office/drawing/2014/main" id="{8D807473-4A44-4006-A73E-4FD37F32066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9525</xdr:rowOff>
    </xdr:from>
    <xdr:ext cx="1304925" cy="231531"/>
    <xdr:pic>
      <xdr:nvPicPr>
        <xdr:cNvPr id="1193" name="Imagen 1192">
          <a:extLst>
            <a:ext uri="{FF2B5EF4-FFF2-40B4-BE49-F238E27FC236}">
              <a16:creationId xmlns:a16="http://schemas.microsoft.com/office/drawing/2014/main" id="{C3AEE2A4-00B4-4696-9850-62644A2CBC7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70</xdr:row>
      <xdr:rowOff>9525</xdr:rowOff>
    </xdr:from>
    <xdr:ext cx="1304925" cy="231531"/>
    <xdr:pic>
      <xdr:nvPicPr>
        <xdr:cNvPr id="1194" name="Imagen 1193">
          <a:extLst>
            <a:ext uri="{FF2B5EF4-FFF2-40B4-BE49-F238E27FC236}">
              <a16:creationId xmlns:a16="http://schemas.microsoft.com/office/drawing/2014/main" id="{E6BA89F5-4C78-43BD-823E-62CE8D172B9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9525</xdr:rowOff>
    </xdr:from>
    <xdr:ext cx="1304925" cy="231531"/>
    <xdr:pic>
      <xdr:nvPicPr>
        <xdr:cNvPr id="1195" name="Imagen 1194">
          <a:extLst>
            <a:ext uri="{FF2B5EF4-FFF2-40B4-BE49-F238E27FC236}">
              <a16:creationId xmlns:a16="http://schemas.microsoft.com/office/drawing/2014/main" id="{28E9FF6E-FEFF-4CE4-B972-9CCCBC870E7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71</xdr:row>
      <xdr:rowOff>9525</xdr:rowOff>
    </xdr:from>
    <xdr:ext cx="1304925" cy="231531"/>
    <xdr:pic>
      <xdr:nvPicPr>
        <xdr:cNvPr id="1196" name="Imagen 1195">
          <a:extLst>
            <a:ext uri="{FF2B5EF4-FFF2-40B4-BE49-F238E27FC236}">
              <a16:creationId xmlns:a16="http://schemas.microsoft.com/office/drawing/2014/main" id="{AA65CB01-019A-4C5A-9EC5-C9780ACEF6F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71</xdr:row>
      <xdr:rowOff>9525</xdr:rowOff>
    </xdr:from>
    <xdr:ext cx="1304925" cy="231531"/>
    <xdr:pic>
      <xdr:nvPicPr>
        <xdr:cNvPr id="1197" name="Imagen 1196">
          <a:extLst>
            <a:ext uri="{FF2B5EF4-FFF2-40B4-BE49-F238E27FC236}">
              <a16:creationId xmlns:a16="http://schemas.microsoft.com/office/drawing/2014/main" id="{2129B8E9-C38C-481A-AF2A-4CA19873591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71</xdr:row>
      <xdr:rowOff>9525</xdr:rowOff>
    </xdr:from>
    <xdr:ext cx="1304925" cy="231531"/>
    <xdr:pic>
      <xdr:nvPicPr>
        <xdr:cNvPr id="1198" name="Imagen 1197">
          <a:extLst>
            <a:ext uri="{FF2B5EF4-FFF2-40B4-BE49-F238E27FC236}">
              <a16:creationId xmlns:a16="http://schemas.microsoft.com/office/drawing/2014/main" id="{A2C0351F-E3B2-4B7C-92DA-39836FEFA9A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9525</xdr:rowOff>
    </xdr:from>
    <xdr:ext cx="1304925" cy="231531"/>
    <xdr:pic>
      <xdr:nvPicPr>
        <xdr:cNvPr id="1199" name="Imagen 1198">
          <a:extLst>
            <a:ext uri="{FF2B5EF4-FFF2-40B4-BE49-F238E27FC236}">
              <a16:creationId xmlns:a16="http://schemas.microsoft.com/office/drawing/2014/main" id="{5618DFC7-BA92-4240-9D74-519A7023358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70</xdr:row>
      <xdr:rowOff>9525</xdr:rowOff>
    </xdr:from>
    <xdr:ext cx="1304925" cy="231531"/>
    <xdr:pic>
      <xdr:nvPicPr>
        <xdr:cNvPr id="1200" name="Imagen 1199">
          <a:extLst>
            <a:ext uri="{FF2B5EF4-FFF2-40B4-BE49-F238E27FC236}">
              <a16:creationId xmlns:a16="http://schemas.microsoft.com/office/drawing/2014/main" id="{4BA09EBB-7A74-4A9C-93F2-D5E645C23B4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9525</xdr:rowOff>
    </xdr:from>
    <xdr:ext cx="1304925" cy="231531"/>
    <xdr:pic>
      <xdr:nvPicPr>
        <xdr:cNvPr id="1201" name="Imagen 1200">
          <a:extLst>
            <a:ext uri="{FF2B5EF4-FFF2-40B4-BE49-F238E27FC236}">
              <a16:creationId xmlns:a16="http://schemas.microsoft.com/office/drawing/2014/main" id="{E671AFEB-ADBD-4B89-992E-FBFAA9880EF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71</xdr:row>
      <xdr:rowOff>9525</xdr:rowOff>
    </xdr:from>
    <xdr:ext cx="1304925" cy="231531"/>
    <xdr:pic>
      <xdr:nvPicPr>
        <xdr:cNvPr id="1202" name="Imagen 1201">
          <a:extLst>
            <a:ext uri="{FF2B5EF4-FFF2-40B4-BE49-F238E27FC236}">
              <a16:creationId xmlns:a16="http://schemas.microsoft.com/office/drawing/2014/main" id="{B693BAE9-4A39-4E22-A5FF-126BC5F89C0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71</xdr:row>
      <xdr:rowOff>9525</xdr:rowOff>
    </xdr:from>
    <xdr:ext cx="1304925" cy="231531"/>
    <xdr:pic>
      <xdr:nvPicPr>
        <xdr:cNvPr id="1203" name="Imagen 1202">
          <a:extLst>
            <a:ext uri="{FF2B5EF4-FFF2-40B4-BE49-F238E27FC236}">
              <a16:creationId xmlns:a16="http://schemas.microsoft.com/office/drawing/2014/main" id="{C48683F4-1D67-4E09-BF1B-5F2EE8360BE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71</xdr:row>
      <xdr:rowOff>9525</xdr:rowOff>
    </xdr:from>
    <xdr:ext cx="1304925" cy="231531"/>
    <xdr:pic>
      <xdr:nvPicPr>
        <xdr:cNvPr id="1204" name="Imagen 1203">
          <a:extLst>
            <a:ext uri="{FF2B5EF4-FFF2-40B4-BE49-F238E27FC236}">
              <a16:creationId xmlns:a16="http://schemas.microsoft.com/office/drawing/2014/main" id="{708D6D74-DDAE-4739-84B4-767D2062566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72</xdr:row>
      <xdr:rowOff>9525</xdr:rowOff>
    </xdr:from>
    <xdr:ext cx="1304925" cy="231531"/>
    <xdr:pic>
      <xdr:nvPicPr>
        <xdr:cNvPr id="1205" name="Imagen 1204">
          <a:extLst>
            <a:ext uri="{FF2B5EF4-FFF2-40B4-BE49-F238E27FC236}">
              <a16:creationId xmlns:a16="http://schemas.microsoft.com/office/drawing/2014/main" id="{25390E73-137C-4AE4-92BA-1E50FD40CDB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72</xdr:row>
      <xdr:rowOff>9525</xdr:rowOff>
    </xdr:from>
    <xdr:ext cx="1304925" cy="231531"/>
    <xdr:pic>
      <xdr:nvPicPr>
        <xdr:cNvPr id="1206" name="Imagen 1205">
          <a:extLst>
            <a:ext uri="{FF2B5EF4-FFF2-40B4-BE49-F238E27FC236}">
              <a16:creationId xmlns:a16="http://schemas.microsoft.com/office/drawing/2014/main" id="{7E807454-FA10-4877-A064-AF722472AFD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72</xdr:row>
      <xdr:rowOff>9525</xdr:rowOff>
    </xdr:from>
    <xdr:ext cx="1304925" cy="231531"/>
    <xdr:pic>
      <xdr:nvPicPr>
        <xdr:cNvPr id="1207" name="Imagen 1206">
          <a:extLst>
            <a:ext uri="{FF2B5EF4-FFF2-40B4-BE49-F238E27FC236}">
              <a16:creationId xmlns:a16="http://schemas.microsoft.com/office/drawing/2014/main" id="{D3832C12-CB16-4EE6-BCC8-271F556D3D3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73</xdr:row>
      <xdr:rowOff>9525</xdr:rowOff>
    </xdr:from>
    <xdr:ext cx="1304925" cy="231531"/>
    <xdr:pic>
      <xdr:nvPicPr>
        <xdr:cNvPr id="1208" name="Imagen 1207">
          <a:extLst>
            <a:ext uri="{FF2B5EF4-FFF2-40B4-BE49-F238E27FC236}">
              <a16:creationId xmlns:a16="http://schemas.microsoft.com/office/drawing/2014/main" id="{1FDF7037-12F9-417F-9FE3-ECCAFDFD663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73</xdr:row>
      <xdr:rowOff>9525</xdr:rowOff>
    </xdr:from>
    <xdr:ext cx="1304925" cy="231531"/>
    <xdr:pic>
      <xdr:nvPicPr>
        <xdr:cNvPr id="1209" name="Imagen 1208">
          <a:extLst>
            <a:ext uri="{FF2B5EF4-FFF2-40B4-BE49-F238E27FC236}">
              <a16:creationId xmlns:a16="http://schemas.microsoft.com/office/drawing/2014/main" id="{AA199A47-78A9-43CF-A218-782C153A7E4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73</xdr:row>
      <xdr:rowOff>9525</xdr:rowOff>
    </xdr:from>
    <xdr:ext cx="1304925" cy="231531"/>
    <xdr:pic>
      <xdr:nvPicPr>
        <xdr:cNvPr id="1210" name="Imagen 1209">
          <a:extLst>
            <a:ext uri="{FF2B5EF4-FFF2-40B4-BE49-F238E27FC236}">
              <a16:creationId xmlns:a16="http://schemas.microsoft.com/office/drawing/2014/main" id="{FC4EE1A3-334D-4B68-80B0-945FF25F947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9525</xdr:rowOff>
    </xdr:from>
    <xdr:ext cx="1304925" cy="231531"/>
    <xdr:pic>
      <xdr:nvPicPr>
        <xdr:cNvPr id="1211" name="Imagen 1210">
          <a:extLst>
            <a:ext uri="{FF2B5EF4-FFF2-40B4-BE49-F238E27FC236}">
              <a16:creationId xmlns:a16="http://schemas.microsoft.com/office/drawing/2014/main" id="{D1C281F0-B3C1-473F-835E-58D5F3A2167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74</xdr:row>
      <xdr:rowOff>9525</xdr:rowOff>
    </xdr:from>
    <xdr:ext cx="1304925" cy="231531"/>
    <xdr:pic>
      <xdr:nvPicPr>
        <xdr:cNvPr id="1212" name="Imagen 1211">
          <a:extLst>
            <a:ext uri="{FF2B5EF4-FFF2-40B4-BE49-F238E27FC236}">
              <a16:creationId xmlns:a16="http://schemas.microsoft.com/office/drawing/2014/main" id="{2B39B126-70B9-44D4-B160-6A3DA3360DD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9525</xdr:rowOff>
    </xdr:from>
    <xdr:ext cx="1304925" cy="231531"/>
    <xdr:pic>
      <xdr:nvPicPr>
        <xdr:cNvPr id="1213" name="Imagen 1212">
          <a:extLst>
            <a:ext uri="{FF2B5EF4-FFF2-40B4-BE49-F238E27FC236}">
              <a16:creationId xmlns:a16="http://schemas.microsoft.com/office/drawing/2014/main" id="{D83B6AD9-DB1F-4CE2-8C09-D6B00232AD1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75</xdr:row>
      <xdr:rowOff>9525</xdr:rowOff>
    </xdr:from>
    <xdr:ext cx="1304925" cy="231531"/>
    <xdr:pic>
      <xdr:nvPicPr>
        <xdr:cNvPr id="1214" name="Imagen 1213">
          <a:extLst>
            <a:ext uri="{FF2B5EF4-FFF2-40B4-BE49-F238E27FC236}">
              <a16:creationId xmlns:a16="http://schemas.microsoft.com/office/drawing/2014/main" id="{886AC5EA-1406-4FAF-A381-411DCC5EEC4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75</xdr:row>
      <xdr:rowOff>9525</xdr:rowOff>
    </xdr:from>
    <xdr:ext cx="1304925" cy="231531"/>
    <xdr:pic>
      <xdr:nvPicPr>
        <xdr:cNvPr id="1215" name="Imagen 1214">
          <a:extLst>
            <a:ext uri="{FF2B5EF4-FFF2-40B4-BE49-F238E27FC236}">
              <a16:creationId xmlns:a16="http://schemas.microsoft.com/office/drawing/2014/main" id="{89A284E8-F6DE-43F1-B59A-936FE530B7A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75</xdr:row>
      <xdr:rowOff>9525</xdr:rowOff>
    </xdr:from>
    <xdr:ext cx="1304925" cy="231531"/>
    <xdr:pic>
      <xdr:nvPicPr>
        <xdr:cNvPr id="1216" name="Imagen 1215">
          <a:extLst>
            <a:ext uri="{FF2B5EF4-FFF2-40B4-BE49-F238E27FC236}">
              <a16:creationId xmlns:a16="http://schemas.microsoft.com/office/drawing/2014/main" id="{1C062B1C-8D69-4D80-A58F-F5786455659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9525</xdr:rowOff>
    </xdr:from>
    <xdr:ext cx="1304925" cy="231531"/>
    <xdr:pic>
      <xdr:nvPicPr>
        <xdr:cNvPr id="1217" name="Imagen 1216">
          <a:extLst>
            <a:ext uri="{FF2B5EF4-FFF2-40B4-BE49-F238E27FC236}">
              <a16:creationId xmlns:a16="http://schemas.microsoft.com/office/drawing/2014/main" id="{6B65391D-9495-4007-A94F-A699F9A212C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74</xdr:row>
      <xdr:rowOff>9525</xdr:rowOff>
    </xdr:from>
    <xdr:ext cx="1304925" cy="231531"/>
    <xdr:pic>
      <xdr:nvPicPr>
        <xdr:cNvPr id="1218" name="Imagen 1217">
          <a:extLst>
            <a:ext uri="{FF2B5EF4-FFF2-40B4-BE49-F238E27FC236}">
              <a16:creationId xmlns:a16="http://schemas.microsoft.com/office/drawing/2014/main" id="{3D93E54A-D2F3-4672-8CA4-99F6A23F4A5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9525</xdr:rowOff>
    </xdr:from>
    <xdr:ext cx="1304925" cy="231531"/>
    <xdr:pic>
      <xdr:nvPicPr>
        <xdr:cNvPr id="1219" name="Imagen 1218">
          <a:extLst>
            <a:ext uri="{FF2B5EF4-FFF2-40B4-BE49-F238E27FC236}">
              <a16:creationId xmlns:a16="http://schemas.microsoft.com/office/drawing/2014/main" id="{710BA581-C421-4BE4-A2B9-0E507087A0E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75</xdr:row>
      <xdr:rowOff>9525</xdr:rowOff>
    </xdr:from>
    <xdr:ext cx="1304925" cy="231531"/>
    <xdr:pic>
      <xdr:nvPicPr>
        <xdr:cNvPr id="1220" name="Imagen 1219">
          <a:extLst>
            <a:ext uri="{FF2B5EF4-FFF2-40B4-BE49-F238E27FC236}">
              <a16:creationId xmlns:a16="http://schemas.microsoft.com/office/drawing/2014/main" id="{6C249701-BA21-4772-8122-00C22740BFC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75</xdr:row>
      <xdr:rowOff>9525</xdr:rowOff>
    </xdr:from>
    <xdr:ext cx="1304925" cy="231531"/>
    <xdr:pic>
      <xdr:nvPicPr>
        <xdr:cNvPr id="1221" name="Imagen 1220">
          <a:extLst>
            <a:ext uri="{FF2B5EF4-FFF2-40B4-BE49-F238E27FC236}">
              <a16:creationId xmlns:a16="http://schemas.microsoft.com/office/drawing/2014/main" id="{D2EA6AEC-9AB0-47F8-9BF7-F4CF52CE6FB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75</xdr:row>
      <xdr:rowOff>9525</xdr:rowOff>
    </xdr:from>
    <xdr:ext cx="1304925" cy="231531"/>
    <xdr:pic>
      <xdr:nvPicPr>
        <xdr:cNvPr id="1222" name="Imagen 1221">
          <a:extLst>
            <a:ext uri="{FF2B5EF4-FFF2-40B4-BE49-F238E27FC236}">
              <a16:creationId xmlns:a16="http://schemas.microsoft.com/office/drawing/2014/main" id="{9E31ABF5-46F4-462D-8389-CF1C91CD92A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76</xdr:row>
      <xdr:rowOff>9525</xdr:rowOff>
    </xdr:from>
    <xdr:ext cx="1304925" cy="231531"/>
    <xdr:pic>
      <xdr:nvPicPr>
        <xdr:cNvPr id="1223" name="Imagen 1222">
          <a:extLst>
            <a:ext uri="{FF2B5EF4-FFF2-40B4-BE49-F238E27FC236}">
              <a16:creationId xmlns:a16="http://schemas.microsoft.com/office/drawing/2014/main" id="{BCBC519F-5C64-49A1-9237-B0175BDC05C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76</xdr:row>
      <xdr:rowOff>9525</xdr:rowOff>
    </xdr:from>
    <xdr:ext cx="1304925" cy="231531"/>
    <xdr:pic>
      <xdr:nvPicPr>
        <xdr:cNvPr id="1224" name="Imagen 1223">
          <a:extLst>
            <a:ext uri="{FF2B5EF4-FFF2-40B4-BE49-F238E27FC236}">
              <a16:creationId xmlns:a16="http://schemas.microsoft.com/office/drawing/2014/main" id="{87270FDE-B193-47AF-814C-963F841AE9F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76</xdr:row>
      <xdr:rowOff>9525</xdr:rowOff>
    </xdr:from>
    <xdr:ext cx="1304925" cy="231531"/>
    <xdr:pic>
      <xdr:nvPicPr>
        <xdr:cNvPr id="1225" name="Imagen 1224">
          <a:extLst>
            <a:ext uri="{FF2B5EF4-FFF2-40B4-BE49-F238E27FC236}">
              <a16:creationId xmlns:a16="http://schemas.microsoft.com/office/drawing/2014/main" id="{9AFB3724-853E-44F5-89A0-A49CEBD38B8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86</xdr:row>
      <xdr:rowOff>9525</xdr:rowOff>
    </xdr:from>
    <xdr:ext cx="1304925" cy="231531"/>
    <xdr:pic>
      <xdr:nvPicPr>
        <xdr:cNvPr id="1226" name="Imagen 1225">
          <a:extLst>
            <a:ext uri="{FF2B5EF4-FFF2-40B4-BE49-F238E27FC236}">
              <a16:creationId xmlns:a16="http://schemas.microsoft.com/office/drawing/2014/main" id="{8AF1B669-9BF5-4D0D-B45E-159B4907461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86</xdr:row>
      <xdr:rowOff>9525</xdr:rowOff>
    </xdr:from>
    <xdr:ext cx="1304925" cy="231531"/>
    <xdr:pic>
      <xdr:nvPicPr>
        <xdr:cNvPr id="1227" name="Imagen 1226">
          <a:extLst>
            <a:ext uri="{FF2B5EF4-FFF2-40B4-BE49-F238E27FC236}">
              <a16:creationId xmlns:a16="http://schemas.microsoft.com/office/drawing/2014/main" id="{7A25ED80-ADC3-42BA-A4D8-532AFCE886E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86</xdr:row>
      <xdr:rowOff>9525</xdr:rowOff>
    </xdr:from>
    <xdr:ext cx="1304925" cy="231531"/>
    <xdr:pic>
      <xdr:nvPicPr>
        <xdr:cNvPr id="1228" name="Imagen 1227">
          <a:extLst>
            <a:ext uri="{FF2B5EF4-FFF2-40B4-BE49-F238E27FC236}">
              <a16:creationId xmlns:a16="http://schemas.microsoft.com/office/drawing/2014/main" id="{8127E5A5-93D5-4B70-8F4F-9EAC54F9F2A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87</xdr:row>
      <xdr:rowOff>9525</xdr:rowOff>
    </xdr:from>
    <xdr:ext cx="1304925" cy="231531"/>
    <xdr:pic>
      <xdr:nvPicPr>
        <xdr:cNvPr id="1229" name="Imagen 1228">
          <a:extLst>
            <a:ext uri="{FF2B5EF4-FFF2-40B4-BE49-F238E27FC236}">
              <a16:creationId xmlns:a16="http://schemas.microsoft.com/office/drawing/2014/main" id="{FDFCFF11-DF92-47AC-B503-2A0FFB2EAEA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87</xdr:row>
      <xdr:rowOff>9525</xdr:rowOff>
    </xdr:from>
    <xdr:ext cx="1304925" cy="231531"/>
    <xdr:pic>
      <xdr:nvPicPr>
        <xdr:cNvPr id="1230" name="Imagen 1229">
          <a:extLst>
            <a:ext uri="{FF2B5EF4-FFF2-40B4-BE49-F238E27FC236}">
              <a16:creationId xmlns:a16="http://schemas.microsoft.com/office/drawing/2014/main" id="{76505439-FB2F-48B8-B1A1-D395A8692BA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438978</xdr:colOff>
      <xdr:row>86</xdr:row>
      <xdr:rowOff>166895</xdr:rowOff>
    </xdr:from>
    <xdr:ext cx="1304925" cy="231531"/>
    <xdr:pic>
      <xdr:nvPicPr>
        <xdr:cNvPr id="1231" name="Imagen 1230">
          <a:extLst>
            <a:ext uri="{FF2B5EF4-FFF2-40B4-BE49-F238E27FC236}">
              <a16:creationId xmlns:a16="http://schemas.microsoft.com/office/drawing/2014/main" id="{F4BE269C-8D35-4014-917E-97B96580B99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830128" y="360045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88</xdr:row>
      <xdr:rowOff>9525</xdr:rowOff>
    </xdr:from>
    <xdr:ext cx="1304925" cy="231531"/>
    <xdr:pic>
      <xdr:nvPicPr>
        <xdr:cNvPr id="1232" name="Imagen 1231">
          <a:extLst>
            <a:ext uri="{FF2B5EF4-FFF2-40B4-BE49-F238E27FC236}">
              <a16:creationId xmlns:a16="http://schemas.microsoft.com/office/drawing/2014/main" id="{07BDC38E-EA27-4214-B52F-D19CA0C8CE6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60997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88</xdr:row>
      <xdr:rowOff>9525</xdr:rowOff>
    </xdr:from>
    <xdr:ext cx="1304925" cy="231531"/>
    <xdr:pic>
      <xdr:nvPicPr>
        <xdr:cNvPr id="1233" name="Imagen 1232">
          <a:extLst>
            <a:ext uri="{FF2B5EF4-FFF2-40B4-BE49-F238E27FC236}">
              <a16:creationId xmlns:a16="http://schemas.microsoft.com/office/drawing/2014/main" id="{D75780CE-CEDE-427D-A264-CB53E79CA93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60997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662609</xdr:colOff>
      <xdr:row>215</xdr:row>
      <xdr:rowOff>190500</xdr:rowOff>
    </xdr:from>
    <xdr:ext cx="1304925" cy="231531"/>
    <xdr:pic>
      <xdr:nvPicPr>
        <xdr:cNvPr id="1234" name="Imagen 1233">
          <a:extLst>
            <a:ext uri="{FF2B5EF4-FFF2-40B4-BE49-F238E27FC236}">
              <a16:creationId xmlns:a16="http://schemas.microsoft.com/office/drawing/2014/main" id="{E0D1C6DD-C96F-4473-AF11-9FABDD74229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7091984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95</xdr:row>
      <xdr:rowOff>9525</xdr:rowOff>
    </xdr:from>
    <xdr:ext cx="1304925" cy="231531"/>
    <xdr:pic>
      <xdr:nvPicPr>
        <xdr:cNvPr id="1235" name="Imagen 1234">
          <a:extLst>
            <a:ext uri="{FF2B5EF4-FFF2-40B4-BE49-F238E27FC236}">
              <a16:creationId xmlns:a16="http://schemas.microsoft.com/office/drawing/2014/main" id="{FAEFADA6-703E-4D36-9BC6-CD070FE816F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95</xdr:row>
      <xdr:rowOff>9525</xdr:rowOff>
    </xdr:from>
    <xdr:ext cx="1304925" cy="231531"/>
    <xdr:pic>
      <xdr:nvPicPr>
        <xdr:cNvPr id="1236" name="Imagen 1235">
          <a:extLst>
            <a:ext uri="{FF2B5EF4-FFF2-40B4-BE49-F238E27FC236}">
              <a16:creationId xmlns:a16="http://schemas.microsoft.com/office/drawing/2014/main" id="{63C06FA8-ECC8-453C-BCFF-A3513FA3FAB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95</xdr:row>
      <xdr:rowOff>9525</xdr:rowOff>
    </xdr:from>
    <xdr:ext cx="1304925" cy="231531"/>
    <xdr:pic>
      <xdr:nvPicPr>
        <xdr:cNvPr id="1237" name="Imagen 1236">
          <a:extLst>
            <a:ext uri="{FF2B5EF4-FFF2-40B4-BE49-F238E27FC236}">
              <a16:creationId xmlns:a16="http://schemas.microsoft.com/office/drawing/2014/main" id="{DEF9E6FF-433A-41BE-8FD3-87D3359560F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96</xdr:row>
      <xdr:rowOff>9525</xdr:rowOff>
    </xdr:from>
    <xdr:ext cx="1304925" cy="231531"/>
    <xdr:pic>
      <xdr:nvPicPr>
        <xdr:cNvPr id="1238" name="Imagen 1237">
          <a:extLst>
            <a:ext uri="{FF2B5EF4-FFF2-40B4-BE49-F238E27FC236}">
              <a16:creationId xmlns:a16="http://schemas.microsoft.com/office/drawing/2014/main" id="{852F466E-9CFC-43C7-B903-35604007CB6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96</xdr:row>
      <xdr:rowOff>9525</xdr:rowOff>
    </xdr:from>
    <xdr:ext cx="1304925" cy="231531"/>
    <xdr:pic>
      <xdr:nvPicPr>
        <xdr:cNvPr id="1239" name="Imagen 1238">
          <a:extLst>
            <a:ext uri="{FF2B5EF4-FFF2-40B4-BE49-F238E27FC236}">
              <a16:creationId xmlns:a16="http://schemas.microsoft.com/office/drawing/2014/main" id="{987AE2A8-ABFC-4D6C-B504-4D0E9897932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96</xdr:row>
      <xdr:rowOff>9525</xdr:rowOff>
    </xdr:from>
    <xdr:ext cx="1304925" cy="231531"/>
    <xdr:pic>
      <xdr:nvPicPr>
        <xdr:cNvPr id="1240" name="Imagen 1239">
          <a:extLst>
            <a:ext uri="{FF2B5EF4-FFF2-40B4-BE49-F238E27FC236}">
              <a16:creationId xmlns:a16="http://schemas.microsoft.com/office/drawing/2014/main" id="{F68BE6B9-724F-40ED-8027-3D0B7400734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97</xdr:row>
      <xdr:rowOff>9525</xdr:rowOff>
    </xdr:from>
    <xdr:ext cx="1304925" cy="231531"/>
    <xdr:pic>
      <xdr:nvPicPr>
        <xdr:cNvPr id="1241" name="Imagen 1240">
          <a:extLst>
            <a:ext uri="{FF2B5EF4-FFF2-40B4-BE49-F238E27FC236}">
              <a16:creationId xmlns:a16="http://schemas.microsoft.com/office/drawing/2014/main" id="{F66CCB35-CF11-4948-B036-B069CF38B41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97</xdr:row>
      <xdr:rowOff>9525</xdr:rowOff>
    </xdr:from>
    <xdr:ext cx="1304925" cy="231531"/>
    <xdr:pic>
      <xdr:nvPicPr>
        <xdr:cNvPr id="1242" name="Imagen 1241">
          <a:extLst>
            <a:ext uri="{FF2B5EF4-FFF2-40B4-BE49-F238E27FC236}">
              <a16:creationId xmlns:a16="http://schemas.microsoft.com/office/drawing/2014/main" id="{F728C795-0F9F-46D5-94A7-5B2CDBBAD21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97</xdr:row>
      <xdr:rowOff>9525</xdr:rowOff>
    </xdr:from>
    <xdr:ext cx="1304925" cy="231531"/>
    <xdr:pic>
      <xdr:nvPicPr>
        <xdr:cNvPr id="1243" name="Imagen 1242">
          <a:extLst>
            <a:ext uri="{FF2B5EF4-FFF2-40B4-BE49-F238E27FC236}">
              <a16:creationId xmlns:a16="http://schemas.microsoft.com/office/drawing/2014/main" id="{FB5891C7-992D-4F38-BD20-4D16E386CFA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96</xdr:row>
      <xdr:rowOff>9525</xdr:rowOff>
    </xdr:from>
    <xdr:ext cx="1304925" cy="231531"/>
    <xdr:pic>
      <xdr:nvPicPr>
        <xdr:cNvPr id="1244" name="Imagen 1243">
          <a:extLst>
            <a:ext uri="{FF2B5EF4-FFF2-40B4-BE49-F238E27FC236}">
              <a16:creationId xmlns:a16="http://schemas.microsoft.com/office/drawing/2014/main" id="{3ACFF549-FCAE-4D6F-8E63-C858E609166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96</xdr:row>
      <xdr:rowOff>9525</xdr:rowOff>
    </xdr:from>
    <xdr:ext cx="1304925" cy="231531"/>
    <xdr:pic>
      <xdr:nvPicPr>
        <xdr:cNvPr id="1245" name="Imagen 1244">
          <a:extLst>
            <a:ext uri="{FF2B5EF4-FFF2-40B4-BE49-F238E27FC236}">
              <a16:creationId xmlns:a16="http://schemas.microsoft.com/office/drawing/2014/main" id="{B3CFDF25-6EEF-467C-AF6E-E35A6664495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96</xdr:row>
      <xdr:rowOff>9525</xdr:rowOff>
    </xdr:from>
    <xdr:ext cx="1304925" cy="231531"/>
    <xdr:pic>
      <xdr:nvPicPr>
        <xdr:cNvPr id="1246" name="Imagen 1245">
          <a:extLst>
            <a:ext uri="{FF2B5EF4-FFF2-40B4-BE49-F238E27FC236}">
              <a16:creationId xmlns:a16="http://schemas.microsoft.com/office/drawing/2014/main" id="{F87F9332-A860-48F4-8AEB-D74294AD9F7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97</xdr:row>
      <xdr:rowOff>9525</xdr:rowOff>
    </xdr:from>
    <xdr:ext cx="1304925" cy="231531"/>
    <xdr:pic>
      <xdr:nvPicPr>
        <xdr:cNvPr id="1247" name="Imagen 1246">
          <a:extLst>
            <a:ext uri="{FF2B5EF4-FFF2-40B4-BE49-F238E27FC236}">
              <a16:creationId xmlns:a16="http://schemas.microsoft.com/office/drawing/2014/main" id="{981DD0CE-32AA-4FA7-A352-CF3FEB094DD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97</xdr:row>
      <xdr:rowOff>9525</xdr:rowOff>
    </xdr:from>
    <xdr:ext cx="1304925" cy="231531"/>
    <xdr:pic>
      <xdr:nvPicPr>
        <xdr:cNvPr id="1248" name="Imagen 1247">
          <a:extLst>
            <a:ext uri="{FF2B5EF4-FFF2-40B4-BE49-F238E27FC236}">
              <a16:creationId xmlns:a16="http://schemas.microsoft.com/office/drawing/2014/main" id="{FE094C93-3298-4B16-8422-C474B3FB649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97</xdr:row>
      <xdr:rowOff>9525</xdr:rowOff>
    </xdr:from>
    <xdr:ext cx="1304925" cy="231531"/>
    <xdr:pic>
      <xdr:nvPicPr>
        <xdr:cNvPr id="1249" name="Imagen 1248">
          <a:extLst>
            <a:ext uri="{FF2B5EF4-FFF2-40B4-BE49-F238E27FC236}">
              <a16:creationId xmlns:a16="http://schemas.microsoft.com/office/drawing/2014/main" id="{CE0C4D3E-CCD2-44F9-9028-81E1150798E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98</xdr:row>
      <xdr:rowOff>9525</xdr:rowOff>
    </xdr:from>
    <xdr:ext cx="1304925" cy="231531"/>
    <xdr:pic>
      <xdr:nvPicPr>
        <xdr:cNvPr id="1250" name="Imagen 1249">
          <a:extLst>
            <a:ext uri="{FF2B5EF4-FFF2-40B4-BE49-F238E27FC236}">
              <a16:creationId xmlns:a16="http://schemas.microsoft.com/office/drawing/2014/main" id="{C32564B8-9F91-43DC-A72A-45FA02E4CF8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98</xdr:row>
      <xdr:rowOff>9525</xdr:rowOff>
    </xdr:from>
    <xdr:ext cx="1304925" cy="231531"/>
    <xdr:pic>
      <xdr:nvPicPr>
        <xdr:cNvPr id="1251" name="Imagen 1250">
          <a:extLst>
            <a:ext uri="{FF2B5EF4-FFF2-40B4-BE49-F238E27FC236}">
              <a16:creationId xmlns:a16="http://schemas.microsoft.com/office/drawing/2014/main" id="{1205641E-4F40-4141-9569-73DA76F83EC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98</xdr:row>
      <xdr:rowOff>9525</xdr:rowOff>
    </xdr:from>
    <xdr:ext cx="1304925" cy="231531"/>
    <xdr:pic>
      <xdr:nvPicPr>
        <xdr:cNvPr id="1252" name="Imagen 1251">
          <a:extLst>
            <a:ext uri="{FF2B5EF4-FFF2-40B4-BE49-F238E27FC236}">
              <a16:creationId xmlns:a16="http://schemas.microsoft.com/office/drawing/2014/main" id="{77A6C486-2FDD-44C2-B228-3617821CB7C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97</xdr:row>
      <xdr:rowOff>9525</xdr:rowOff>
    </xdr:from>
    <xdr:ext cx="1304925" cy="231531"/>
    <xdr:pic>
      <xdr:nvPicPr>
        <xdr:cNvPr id="1253" name="Imagen 1252">
          <a:extLst>
            <a:ext uri="{FF2B5EF4-FFF2-40B4-BE49-F238E27FC236}">
              <a16:creationId xmlns:a16="http://schemas.microsoft.com/office/drawing/2014/main" id="{4BF7B976-49AA-4F54-A3D4-446031545E9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97</xdr:row>
      <xdr:rowOff>9525</xdr:rowOff>
    </xdr:from>
    <xdr:ext cx="1304925" cy="231531"/>
    <xdr:pic>
      <xdr:nvPicPr>
        <xdr:cNvPr id="1254" name="Imagen 1253">
          <a:extLst>
            <a:ext uri="{FF2B5EF4-FFF2-40B4-BE49-F238E27FC236}">
              <a16:creationId xmlns:a16="http://schemas.microsoft.com/office/drawing/2014/main" id="{0C55A4C3-9747-413D-A235-EEAA40B8953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115957</xdr:colOff>
      <xdr:row>99</xdr:row>
      <xdr:rowOff>191742</xdr:rowOff>
    </xdr:from>
    <xdr:ext cx="1304925" cy="231531"/>
    <xdr:pic>
      <xdr:nvPicPr>
        <xdr:cNvPr id="1255" name="Imagen 1254">
          <a:extLst>
            <a:ext uri="{FF2B5EF4-FFF2-40B4-BE49-F238E27FC236}">
              <a16:creationId xmlns:a16="http://schemas.microsoft.com/office/drawing/2014/main" id="{A95692CB-4EF5-4AAB-8A01-BA651334578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07107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98</xdr:row>
      <xdr:rowOff>9525</xdr:rowOff>
    </xdr:from>
    <xdr:ext cx="1304925" cy="231531"/>
    <xdr:pic>
      <xdr:nvPicPr>
        <xdr:cNvPr id="1256" name="Imagen 1255">
          <a:extLst>
            <a:ext uri="{FF2B5EF4-FFF2-40B4-BE49-F238E27FC236}">
              <a16:creationId xmlns:a16="http://schemas.microsoft.com/office/drawing/2014/main" id="{09E9B4F6-0F9C-4F1B-95CA-7E7CD235C82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98</xdr:row>
      <xdr:rowOff>9525</xdr:rowOff>
    </xdr:from>
    <xdr:ext cx="1304925" cy="231531"/>
    <xdr:pic>
      <xdr:nvPicPr>
        <xdr:cNvPr id="1257" name="Imagen 1256">
          <a:extLst>
            <a:ext uri="{FF2B5EF4-FFF2-40B4-BE49-F238E27FC236}">
              <a16:creationId xmlns:a16="http://schemas.microsoft.com/office/drawing/2014/main" id="{82F4BF45-F543-43F5-88E4-E3D20D5C750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98</xdr:row>
      <xdr:rowOff>9525</xdr:rowOff>
    </xdr:from>
    <xdr:ext cx="1304925" cy="231531"/>
    <xdr:pic>
      <xdr:nvPicPr>
        <xdr:cNvPr id="1258" name="Imagen 1257">
          <a:extLst>
            <a:ext uri="{FF2B5EF4-FFF2-40B4-BE49-F238E27FC236}">
              <a16:creationId xmlns:a16="http://schemas.microsoft.com/office/drawing/2014/main" id="{CB25EB23-610D-4FFF-B113-E3B19B1C1F5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99</xdr:row>
      <xdr:rowOff>9525</xdr:rowOff>
    </xdr:from>
    <xdr:ext cx="1304925" cy="231531"/>
    <xdr:pic>
      <xdr:nvPicPr>
        <xdr:cNvPr id="1259" name="Imagen 1258">
          <a:extLst>
            <a:ext uri="{FF2B5EF4-FFF2-40B4-BE49-F238E27FC236}">
              <a16:creationId xmlns:a16="http://schemas.microsoft.com/office/drawing/2014/main" id="{B65EA49F-265D-4F86-A3D9-6C073B31ABE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99</xdr:row>
      <xdr:rowOff>9525</xdr:rowOff>
    </xdr:from>
    <xdr:ext cx="1304925" cy="231531"/>
    <xdr:pic>
      <xdr:nvPicPr>
        <xdr:cNvPr id="1260" name="Imagen 1259">
          <a:extLst>
            <a:ext uri="{FF2B5EF4-FFF2-40B4-BE49-F238E27FC236}">
              <a16:creationId xmlns:a16="http://schemas.microsoft.com/office/drawing/2014/main" id="{D9953ADD-3820-4D90-A3D7-046FCB49B05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99</xdr:row>
      <xdr:rowOff>9525</xdr:rowOff>
    </xdr:from>
    <xdr:ext cx="1304925" cy="231531"/>
    <xdr:pic>
      <xdr:nvPicPr>
        <xdr:cNvPr id="1261" name="Imagen 1260">
          <a:extLst>
            <a:ext uri="{FF2B5EF4-FFF2-40B4-BE49-F238E27FC236}">
              <a16:creationId xmlns:a16="http://schemas.microsoft.com/office/drawing/2014/main" id="{386DB91F-1E26-490D-8E07-BEA1894481F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98</xdr:row>
      <xdr:rowOff>9525</xdr:rowOff>
    </xdr:from>
    <xdr:ext cx="1304925" cy="231531"/>
    <xdr:pic>
      <xdr:nvPicPr>
        <xdr:cNvPr id="1262" name="Imagen 1261">
          <a:extLst>
            <a:ext uri="{FF2B5EF4-FFF2-40B4-BE49-F238E27FC236}">
              <a16:creationId xmlns:a16="http://schemas.microsoft.com/office/drawing/2014/main" id="{594706BB-8290-4AB6-A642-0B02E1F6419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98</xdr:row>
      <xdr:rowOff>9525</xdr:rowOff>
    </xdr:from>
    <xdr:ext cx="1304925" cy="231531"/>
    <xdr:pic>
      <xdr:nvPicPr>
        <xdr:cNvPr id="1263" name="Imagen 1262">
          <a:extLst>
            <a:ext uri="{FF2B5EF4-FFF2-40B4-BE49-F238E27FC236}">
              <a16:creationId xmlns:a16="http://schemas.microsoft.com/office/drawing/2014/main" id="{FA52A027-6EC2-45CD-8F3F-22AFD3FDF3B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166894</xdr:rowOff>
    </xdr:from>
    <xdr:ext cx="1304925" cy="231531"/>
    <xdr:pic>
      <xdr:nvPicPr>
        <xdr:cNvPr id="1264" name="Imagen 1263">
          <a:extLst>
            <a:ext uri="{FF2B5EF4-FFF2-40B4-BE49-F238E27FC236}">
              <a16:creationId xmlns:a16="http://schemas.microsoft.com/office/drawing/2014/main" id="{9720C9BF-238C-4A81-BFB7-AE3C3DD39DE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99</xdr:row>
      <xdr:rowOff>9525</xdr:rowOff>
    </xdr:from>
    <xdr:ext cx="1304925" cy="231531"/>
    <xdr:pic>
      <xdr:nvPicPr>
        <xdr:cNvPr id="1265" name="Imagen 1264">
          <a:extLst>
            <a:ext uri="{FF2B5EF4-FFF2-40B4-BE49-F238E27FC236}">
              <a16:creationId xmlns:a16="http://schemas.microsoft.com/office/drawing/2014/main" id="{860BBDC8-C4EE-4E55-8E94-C8314DB66E8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112835</xdr:colOff>
      <xdr:row>99</xdr:row>
      <xdr:rowOff>46159</xdr:rowOff>
    </xdr:from>
    <xdr:ext cx="1304925" cy="231531"/>
    <xdr:pic>
      <xdr:nvPicPr>
        <xdr:cNvPr id="1266" name="Imagen 1265">
          <a:extLst>
            <a:ext uri="{FF2B5EF4-FFF2-40B4-BE49-F238E27FC236}">
              <a16:creationId xmlns:a16="http://schemas.microsoft.com/office/drawing/2014/main" id="{60544CF5-EFCD-4F5C-8A6C-4BD0559FD46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03985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99</xdr:row>
      <xdr:rowOff>9525</xdr:rowOff>
    </xdr:from>
    <xdr:ext cx="1304925" cy="231531"/>
    <xdr:pic>
      <xdr:nvPicPr>
        <xdr:cNvPr id="1267" name="Imagen 1266">
          <a:extLst>
            <a:ext uri="{FF2B5EF4-FFF2-40B4-BE49-F238E27FC236}">
              <a16:creationId xmlns:a16="http://schemas.microsoft.com/office/drawing/2014/main" id="{CF2F1710-861D-4756-99B1-F3B52F7B1DA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9525</xdr:rowOff>
    </xdr:from>
    <xdr:ext cx="1304925" cy="231531"/>
    <xdr:pic>
      <xdr:nvPicPr>
        <xdr:cNvPr id="1268" name="Imagen 1267">
          <a:extLst>
            <a:ext uri="{FF2B5EF4-FFF2-40B4-BE49-F238E27FC236}">
              <a16:creationId xmlns:a16="http://schemas.microsoft.com/office/drawing/2014/main" id="{B875EFD2-68C1-45B7-90C4-01351D2320E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100</xdr:row>
      <xdr:rowOff>9525</xdr:rowOff>
    </xdr:from>
    <xdr:ext cx="1304925" cy="231531"/>
    <xdr:pic>
      <xdr:nvPicPr>
        <xdr:cNvPr id="1269" name="Imagen 1268">
          <a:extLst>
            <a:ext uri="{FF2B5EF4-FFF2-40B4-BE49-F238E27FC236}">
              <a16:creationId xmlns:a16="http://schemas.microsoft.com/office/drawing/2014/main" id="{F5799B9A-F4B1-48A7-AC47-702D715AED8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9525</xdr:rowOff>
    </xdr:from>
    <xdr:ext cx="1304925" cy="231531"/>
    <xdr:pic>
      <xdr:nvPicPr>
        <xdr:cNvPr id="1270" name="Imagen 1269">
          <a:extLst>
            <a:ext uri="{FF2B5EF4-FFF2-40B4-BE49-F238E27FC236}">
              <a16:creationId xmlns:a16="http://schemas.microsoft.com/office/drawing/2014/main" id="{EFABE858-BB7B-4AA3-8F1B-42A6D2EB33B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99</xdr:row>
      <xdr:rowOff>9525</xdr:rowOff>
    </xdr:from>
    <xdr:ext cx="1304925" cy="231531"/>
    <xdr:pic>
      <xdr:nvPicPr>
        <xdr:cNvPr id="1271" name="Imagen 1270">
          <a:extLst>
            <a:ext uri="{FF2B5EF4-FFF2-40B4-BE49-F238E27FC236}">
              <a16:creationId xmlns:a16="http://schemas.microsoft.com/office/drawing/2014/main" id="{A6D2A84B-0A02-46DB-98A3-A29694079E6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186104</xdr:colOff>
      <xdr:row>99</xdr:row>
      <xdr:rowOff>53486</xdr:rowOff>
    </xdr:from>
    <xdr:ext cx="1304925" cy="231531"/>
    <xdr:pic>
      <xdr:nvPicPr>
        <xdr:cNvPr id="1272" name="Imagen 1271">
          <a:extLst>
            <a:ext uri="{FF2B5EF4-FFF2-40B4-BE49-F238E27FC236}">
              <a16:creationId xmlns:a16="http://schemas.microsoft.com/office/drawing/2014/main" id="{73C93BA2-8E44-47F4-9EA4-288C35574F4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77254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99</xdr:row>
      <xdr:rowOff>9525</xdr:rowOff>
    </xdr:from>
    <xdr:ext cx="1304925" cy="231531"/>
    <xdr:pic>
      <xdr:nvPicPr>
        <xdr:cNvPr id="1273" name="Imagen 1272">
          <a:extLst>
            <a:ext uri="{FF2B5EF4-FFF2-40B4-BE49-F238E27FC236}">
              <a16:creationId xmlns:a16="http://schemas.microsoft.com/office/drawing/2014/main" id="{33FB282A-2C94-4A3E-85B2-A9E8FEDCCB0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9525</xdr:rowOff>
    </xdr:from>
    <xdr:ext cx="1304925" cy="231531"/>
    <xdr:pic>
      <xdr:nvPicPr>
        <xdr:cNvPr id="1274" name="Imagen 1273">
          <a:extLst>
            <a:ext uri="{FF2B5EF4-FFF2-40B4-BE49-F238E27FC236}">
              <a16:creationId xmlns:a16="http://schemas.microsoft.com/office/drawing/2014/main" id="{49B7FB0A-76B1-4501-BC00-15634312920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100</xdr:row>
      <xdr:rowOff>9525</xdr:rowOff>
    </xdr:from>
    <xdr:ext cx="1304925" cy="231531"/>
    <xdr:pic>
      <xdr:nvPicPr>
        <xdr:cNvPr id="1275" name="Imagen 1274">
          <a:extLst>
            <a:ext uri="{FF2B5EF4-FFF2-40B4-BE49-F238E27FC236}">
              <a16:creationId xmlns:a16="http://schemas.microsoft.com/office/drawing/2014/main" id="{8233E084-1C82-4C2E-A0B2-340908FCE61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9525</xdr:rowOff>
    </xdr:from>
    <xdr:ext cx="1304925" cy="231531"/>
    <xdr:pic>
      <xdr:nvPicPr>
        <xdr:cNvPr id="1276" name="Imagen 1275">
          <a:extLst>
            <a:ext uri="{FF2B5EF4-FFF2-40B4-BE49-F238E27FC236}">
              <a16:creationId xmlns:a16="http://schemas.microsoft.com/office/drawing/2014/main" id="{848CDAF2-09C6-45EA-95A8-CF742A757DD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101</xdr:row>
      <xdr:rowOff>9525</xdr:rowOff>
    </xdr:from>
    <xdr:ext cx="1304925" cy="231531"/>
    <xdr:pic>
      <xdr:nvPicPr>
        <xdr:cNvPr id="1277" name="Imagen 1276">
          <a:extLst>
            <a:ext uri="{FF2B5EF4-FFF2-40B4-BE49-F238E27FC236}">
              <a16:creationId xmlns:a16="http://schemas.microsoft.com/office/drawing/2014/main" id="{A81A3CD4-F9E9-44F5-8B26-9B4D0480967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101</xdr:row>
      <xdr:rowOff>9525</xdr:rowOff>
    </xdr:from>
    <xdr:ext cx="1304925" cy="231531"/>
    <xdr:pic>
      <xdr:nvPicPr>
        <xdr:cNvPr id="1278" name="Imagen 1277">
          <a:extLst>
            <a:ext uri="{FF2B5EF4-FFF2-40B4-BE49-F238E27FC236}">
              <a16:creationId xmlns:a16="http://schemas.microsoft.com/office/drawing/2014/main" id="{8AEB7EB4-8539-413C-B600-C859A5D6E2E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101</xdr:row>
      <xdr:rowOff>9525</xdr:rowOff>
    </xdr:from>
    <xdr:ext cx="1304925" cy="231531"/>
    <xdr:pic>
      <xdr:nvPicPr>
        <xdr:cNvPr id="1279" name="Imagen 1278">
          <a:extLst>
            <a:ext uri="{FF2B5EF4-FFF2-40B4-BE49-F238E27FC236}">
              <a16:creationId xmlns:a16="http://schemas.microsoft.com/office/drawing/2014/main" id="{90166E19-2E14-4668-A4F6-95E3B7A3477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9525</xdr:rowOff>
    </xdr:from>
    <xdr:ext cx="1304925" cy="231531"/>
    <xdr:pic>
      <xdr:nvPicPr>
        <xdr:cNvPr id="1280" name="Imagen 1279">
          <a:extLst>
            <a:ext uri="{FF2B5EF4-FFF2-40B4-BE49-F238E27FC236}">
              <a16:creationId xmlns:a16="http://schemas.microsoft.com/office/drawing/2014/main" id="{B2E10C52-006A-4792-ADB7-203796A66AA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100</xdr:row>
      <xdr:rowOff>9525</xdr:rowOff>
    </xdr:from>
    <xdr:ext cx="1304925" cy="231531"/>
    <xdr:pic>
      <xdr:nvPicPr>
        <xdr:cNvPr id="1281" name="Imagen 1280">
          <a:extLst>
            <a:ext uri="{FF2B5EF4-FFF2-40B4-BE49-F238E27FC236}">
              <a16:creationId xmlns:a16="http://schemas.microsoft.com/office/drawing/2014/main" id="{92C24294-8826-4DE0-97B4-0673BA85908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1194288</xdr:colOff>
      <xdr:row>100</xdr:row>
      <xdr:rowOff>9525</xdr:rowOff>
    </xdr:from>
    <xdr:ext cx="1304925" cy="231531"/>
    <xdr:pic>
      <xdr:nvPicPr>
        <xdr:cNvPr id="1282" name="Imagen 1281">
          <a:extLst>
            <a:ext uri="{FF2B5EF4-FFF2-40B4-BE49-F238E27FC236}">
              <a16:creationId xmlns:a16="http://schemas.microsoft.com/office/drawing/2014/main" id="{FCAC8086-2090-44A6-8F28-F76BD477800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66238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101</xdr:row>
      <xdr:rowOff>9525</xdr:rowOff>
    </xdr:from>
    <xdr:ext cx="1304925" cy="231531"/>
    <xdr:pic>
      <xdr:nvPicPr>
        <xdr:cNvPr id="1283" name="Imagen 1282">
          <a:extLst>
            <a:ext uri="{FF2B5EF4-FFF2-40B4-BE49-F238E27FC236}">
              <a16:creationId xmlns:a16="http://schemas.microsoft.com/office/drawing/2014/main" id="{C9A7E9AF-EF90-44E3-914D-D4BE3108252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101</xdr:row>
      <xdr:rowOff>9525</xdr:rowOff>
    </xdr:from>
    <xdr:ext cx="1304925" cy="231531"/>
    <xdr:pic>
      <xdr:nvPicPr>
        <xdr:cNvPr id="1284" name="Imagen 1283">
          <a:extLst>
            <a:ext uri="{FF2B5EF4-FFF2-40B4-BE49-F238E27FC236}">
              <a16:creationId xmlns:a16="http://schemas.microsoft.com/office/drawing/2014/main" id="{E6D089B5-BDDB-4435-A9A5-F95AA8FBD61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101</xdr:row>
      <xdr:rowOff>9525</xdr:rowOff>
    </xdr:from>
    <xdr:ext cx="1304925" cy="231531"/>
    <xdr:pic>
      <xdr:nvPicPr>
        <xdr:cNvPr id="1285" name="Imagen 1284">
          <a:extLst>
            <a:ext uri="{FF2B5EF4-FFF2-40B4-BE49-F238E27FC236}">
              <a16:creationId xmlns:a16="http://schemas.microsoft.com/office/drawing/2014/main" id="{AB96F7F8-F8C3-45E7-93A1-B0110D3823D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102</xdr:row>
      <xdr:rowOff>9525</xdr:rowOff>
    </xdr:from>
    <xdr:ext cx="1304925" cy="231531"/>
    <xdr:pic>
      <xdr:nvPicPr>
        <xdr:cNvPr id="1286" name="Imagen 1285">
          <a:extLst>
            <a:ext uri="{FF2B5EF4-FFF2-40B4-BE49-F238E27FC236}">
              <a16:creationId xmlns:a16="http://schemas.microsoft.com/office/drawing/2014/main" id="{DE5649D4-DA4C-4FB0-96CA-6C7B78862BF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102</xdr:row>
      <xdr:rowOff>9525</xdr:rowOff>
    </xdr:from>
    <xdr:ext cx="1304925" cy="231531"/>
    <xdr:pic>
      <xdr:nvPicPr>
        <xdr:cNvPr id="1287" name="Imagen 1286">
          <a:extLst>
            <a:ext uri="{FF2B5EF4-FFF2-40B4-BE49-F238E27FC236}">
              <a16:creationId xmlns:a16="http://schemas.microsoft.com/office/drawing/2014/main" id="{3DD30799-896D-472E-BDF2-5778A3C36A3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102</xdr:row>
      <xdr:rowOff>9525</xdr:rowOff>
    </xdr:from>
    <xdr:ext cx="1304925" cy="231531"/>
    <xdr:pic>
      <xdr:nvPicPr>
        <xdr:cNvPr id="1288" name="Imagen 1287">
          <a:extLst>
            <a:ext uri="{FF2B5EF4-FFF2-40B4-BE49-F238E27FC236}">
              <a16:creationId xmlns:a16="http://schemas.microsoft.com/office/drawing/2014/main" id="{444CAEF0-C15D-42D5-A84E-44C69D935BE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101</xdr:row>
      <xdr:rowOff>9525</xdr:rowOff>
    </xdr:from>
    <xdr:ext cx="1304925" cy="231531"/>
    <xdr:pic>
      <xdr:nvPicPr>
        <xdr:cNvPr id="1289" name="Imagen 1288">
          <a:extLst>
            <a:ext uri="{FF2B5EF4-FFF2-40B4-BE49-F238E27FC236}">
              <a16:creationId xmlns:a16="http://schemas.microsoft.com/office/drawing/2014/main" id="{4B17D7A5-8C86-4262-AE36-8289D947025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101</xdr:row>
      <xdr:rowOff>9525</xdr:rowOff>
    </xdr:from>
    <xdr:ext cx="1304925" cy="231531"/>
    <xdr:pic>
      <xdr:nvPicPr>
        <xdr:cNvPr id="1290" name="Imagen 1289">
          <a:extLst>
            <a:ext uri="{FF2B5EF4-FFF2-40B4-BE49-F238E27FC236}">
              <a16:creationId xmlns:a16="http://schemas.microsoft.com/office/drawing/2014/main" id="{FBF4D2DC-34A0-4A93-81BE-ADD8B1655C9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101</xdr:row>
      <xdr:rowOff>9525</xdr:rowOff>
    </xdr:from>
    <xdr:ext cx="1304925" cy="231531"/>
    <xdr:pic>
      <xdr:nvPicPr>
        <xdr:cNvPr id="1291" name="Imagen 1290">
          <a:extLst>
            <a:ext uri="{FF2B5EF4-FFF2-40B4-BE49-F238E27FC236}">
              <a16:creationId xmlns:a16="http://schemas.microsoft.com/office/drawing/2014/main" id="{E4F734AB-F97D-4D4C-8C20-20751D6ED13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102</xdr:row>
      <xdr:rowOff>9525</xdr:rowOff>
    </xdr:from>
    <xdr:ext cx="1304925" cy="231531"/>
    <xdr:pic>
      <xdr:nvPicPr>
        <xdr:cNvPr id="1292" name="Imagen 1291">
          <a:extLst>
            <a:ext uri="{FF2B5EF4-FFF2-40B4-BE49-F238E27FC236}">
              <a16:creationId xmlns:a16="http://schemas.microsoft.com/office/drawing/2014/main" id="{3A3BE0D7-32E6-4775-86E4-A56D0C1BFA1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102</xdr:row>
      <xdr:rowOff>9525</xdr:rowOff>
    </xdr:from>
    <xdr:ext cx="1304925" cy="231531"/>
    <xdr:pic>
      <xdr:nvPicPr>
        <xdr:cNvPr id="1293" name="Imagen 1292">
          <a:extLst>
            <a:ext uri="{FF2B5EF4-FFF2-40B4-BE49-F238E27FC236}">
              <a16:creationId xmlns:a16="http://schemas.microsoft.com/office/drawing/2014/main" id="{F821EA80-008A-44CC-A7F6-25DC6338909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102</xdr:row>
      <xdr:rowOff>9525</xdr:rowOff>
    </xdr:from>
    <xdr:ext cx="1304925" cy="231531"/>
    <xdr:pic>
      <xdr:nvPicPr>
        <xdr:cNvPr id="1294" name="Imagen 1293">
          <a:extLst>
            <a:ext uri="{FF2B5EF4-FFF2-40B4-BE49-F238E27FC236}">
              <a16:creationId xmlns:a16="http://schemas.microsoft.com/office/drawing/2014/main" id="{95B58AD6-A288-44CD-8E6F-E160E648B8D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9525</xdr:rowOff>
    </xdr:from>
    <xdr:ext cx="1304925" cy="231531"/>
    <xdr:pic>
      <xdr:nvPicPr>
        <xdr:cNvPr id="1295" name="Imagen 1294">
          <a:extLst>
            <a:ext uri="{FF2B5EF4-FFF2-40B4-BE49-F238E27FC236}">
              <a16:creationId xmlns:a16="http://schemas.microsoft.com/office/drawing/2014/main" id="{A1FB76AB-8750-4069-84E3-F1862D78905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103</xdr:row>
      <xdr:rowOff>9525</xdr:rowOff>
    </xdr:from>
    <xdr:ext cx="1304925" cy="231531"/>
    <xdr:pic>
      <xdr:nvPicPr>
        <xdr:cNvPr id="1296" name="Imagen 1295">
          <a:extLst>
            <a:ext uri="{FF2B5EF4-FFF2-40B4-BE49-F238E27FC236}">
              <a16:creationId xmlns:a16="http://schemas.microsoft.com/office/drawing/2014/main" id="{312CA7DD-A450-4A10-A0C2-BBBF2A4501D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9525</xdr:rowOff>
    </xdr:from>
    <xdr:ext cx="1304925" cy="231531"/>
    <xdr:pic>
      <xdr:nvPicPr>
        <xdr:cNvPr id="1297" name="Imagen 1296">
          <a:extLst>
            <a:ext uri="{FF2B5EF4-FFF2-40B4-BE49-F238E27FC236}">
              <a16:creationId xmlns:a16="http://schemas.microsoft.com/office/drawing/2014/main" id="{E4B1A368-3017-4A17-A9C2-3B11796E483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9525</xdr:rowOff>
    </xdr:from>
    <xdr:ext cx="1304925" cy="231531"/>
    <xdr:pic>
      <xdr:nvPicPr>
        <xdr:cNvPr id="1298" name="Imagen 1297">
          <a:extLst>
            <a:ext uri="{FF2B5EF4-FFF2-40B4-BE49-F238E27FC236}">
              <a16:creationId xmlns:a16="http://schemas.microsoft.com/office/drawing/2014/main" id="{5CB8301C-D73B-488A-ABAF-3BD2F40121F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104</xdr:row>
      <xdr:rowOff>9525</xdr:rowOff>
    </xdr:from>
    <xdr:ext cx="1304925" cy="231531"/>
    <xdr:pic>
      <xdr:nvPicPr>
        <xdr:cNvPr id="1299" name="Imagen 1298">
          <a:extLst>
            <a:ext uri="{FF2B5EF4-FFF2-40B4-BE49-F238E27FC236}">
              <a16:creationId xmlns:a16="http://schemas.microsoft.com/office/drawing/2014/main" id="{D8F186E3-7C46-4B68-AA38-09BA8DB2671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9525</xdr:rowOff>
    </xdr:from>
    <xdr:ext cx="1304925" cy="231531"/>
    <xdr:pic>
      <xdr:nvPicPr>
        <xdr:cNvPr id="1300" name="Imagen 1299">
          <a:extLst>
            <a:ext uri="{FF2B5EF4-FFF2-40B4-BE49-F238E27FC236}">
              <a16:creationId xmlns:a16="http://schemas.microsoft.com/office/drawing/2014/main" id="{50636BEB-732C-4F33-9AFD-47973FCD4CD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105</xdr:row>
      <xdr:rowOff>9525</xdr:rowOff>
    </xdr:from>
    <xdr:ext cx="1304925" cy="231531"/>
    <xdr:pic>
      <xdr:nvPicPr>
        <xdr:cNvPr id="1301" name="Imagen 1300">
          <a:extLst>
            <a:ext uri="{FF2B5EF4-FFF2-40B4-BE49-F238E27FC236}">
              <a16:creationId xmlns:a16="http://schemas.microsoft.com/office/drawing/2014/main" id="{C4942B4B-4C60-4A03-84EA-BA11C5E5AA4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105</xdr:row>
      <xdr:rowOff>9525</xdr:rowOff>
    </xdr:from>
    <xdr:ext cx="1304925" cy="231531"/>
    <xdr:pic>
      <xdr:nvPicPr>
        <xdr:cNvPr id="1302" name="Imagen 1301">
          <a:extLst>
            <a:ext uri="{FF2B5EF4-FFF2-40B4-BE49-F238E27FC236}">
              <a16:creationId xmlns:a16="http://schemas.microsoft.com/office/drawing/2014/main" id="{5B4E214C-32D7-43ED-BAA4-A810AB98F0A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105</xdr:row>
      <xdr:rowOff>9525</xdr:rowOff>
    </xdr:from>
    <xdr:ext cx="1304925" cy="231531"/>
    <xdr:pic>
      <xdr:nvPicPr>
        <xdr:cNvPr id="1303" name="Imagen 1302">
          <a:extLst>
            <a:ext uri="{FF2B5EF4-FFF2-40B4-BE49-F238E27FC236}">
              <a16:creationId xmlns:a16="http://schemas.microsoft.com/office/drawing/2014/main" id="{8D047D15-160E-419C-AEF7-1DE6ACDA19C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106</xdr:row>
      <xdr:rowOff>9525</xdr:rowOff>
    </xdr:from>
    <xdr:ext cx="1304925" cy="231531"/>
    <xdr:pic>
      <xdr:nvPicPr>
        <xdr:cNvPr id="1304" name="Imagen 1303">
          <a:extLst>
            <a:ext uri="{FF2B5EF4-FFF2-40B4-BE49-F238E27FC236}">
              <a16:creationId xmlns:a16="http://schemas.microsoft.com/office/drawing/2014/main" id="{4D7A0D34-01AE-4627-B60C-4A9E8EB47FC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106</xdr:row>
      <xdr:rowOff>9525</xdr:rowOff>
    </xdr:from>
    <xdr:ext cx="1304925" cy="231531"/>
    <xdr:pic>
      <xdr:nvPicPr>
        <xdr:cNvPr id="1305" name="Imagen 1304">
          <a:extLst>
            <a:ext uri="{FF2B5EF4-FFF2-40B4-BE49-F238E27FC236}">
              <a16:creationId xmlns:a16="http://schemas.microsoft.com/office/drawing/2014/main" id="{D76825B7-9B3E-45DA-BB95-204F2747E76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106</xdr:row>
      <xdr:rowOff>9525</xdr:rowOff>
    </xdr:from>
    <xdr:ext cx="1304925" cy="231531"/>
    <xdr:pic>
      <xdr:nvPicPr>
        <xdr:cNvPr id="1306" name="Imagen 1305">
          <a:extLst>
            <a:ext uri="{FF2B5EF4-FFF2-40B4-BE49-F238E27FC236}">
              <a16:creationId xmlns:a16="http://schemas.microsoft.com/office/drawing/2014/main" id="{EF5F64D8-2562-4329-AD87-EBFEE8C1D2E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105</xdr:row>
      <xdr:rowOff>9525</xdr:rowOff>
    </xdr:from>
    <xdr:ext cx="1304925" cy="231531"/>
    <xdr:pic>
      <xdr:nvPicPr>
        <xdr:cNvPr id="1307" name="Imagen 1306">
          <a:extLst>
            <a:ext uri="{FF2B5EF4-FFF2-40B4-BE49-F238E27FC236}">
              <a16:creationId xmlns:a16="http://schemas.microsoft.com/office/drawing/2014/main" id="{EF0491B9-9449-4990-94C3-6BA187F8B86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105</xdr:row>
      <xdr:rowOff>9525</xdr:rowOff>
    </xdr:from>
    <xdr:ext cx="1304925" cy="231531"/>
    <xdr:pic>
      <xdr:nvPicPr>
        <xdr:cNvPr id="1308" name="Imagen 1307">
          <a:extLst>
            <a:ext uri="{FF2B5EF4-FFF2-40B4-BE49-F238E27FC236}">
              <a16:creationId xmlns:a16="http://schemas.microsoft.com/office/drawing/2014/main" id="{330C9EE1-B5EF-490B-A66F-48AE6F60863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105</xdr:row>
      <xdr:rowOff>9525</xdr:rowOff>
    </xdr:from>
    <xdr:ext cx="1304925" cy="231531"/>
    <xdr:pic>
      <xdr:nvPicPr>
        <xdr:cNvPr id="1309" name="Imagen 1308">
          <a:extLst>
            <a:ext uri="{FF2B5EF4-FFF2-40B4-BE49-F238E27FC236}">
              <a16:creationId xmlns:a16="http://schemas.microsoft.com/office/drawing/2014/main" id="{CA8C2A15-B54E-4C3A-95A3-6D605411330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106</xdr:row>
      <xdr:rowOff>9525</xdr:rowOff>
    </xdr:from>
    <xdr:ext cx="1304925" cy="231531"/>
    <xdr:pic>
      <xdr:nvPicPr>
        <xdr:cNvPr id="1310" name="Imagen 1309">
          <a:extLst>
            <a:ext uri="{FF2B5EF4-FFF2-40B4-BE49-F238E27FC236}">
              <a16:creationId xmlns:a16="http://schemas.microsoft.com/office/drawing/2014/main" id="{BC493C69-394D-44E7-BE68-DF6240DA2A8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106</xdr:row>
      <xdr:rowOff>9525</xdr:rowOff>
    </xdr:from>
    <xdr:ext cx="1304925" cy="231531"/>
    <xdr:pic>
      <xdr:nvPicPr>
        <xdr:cNvPr id="1311" name="Imagen 1310">
          <a:extLst>
            <a:ext uri="{FF2B5EF4-FFF2-40B4-BE49-F238E27FC236}">
              <a16:creationId xmlns:a16="http://schemas.microsoft.com/office/drawing/2014/main" id="{CA352241-F90C-4BDD-A64F-2E7C4F520AC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106</xdr:row>
      <xdr:rowOff>9525</xdr:rowOff>
    </xdr:from>
    <xdr:ext cx="1304925" cy="231531"/>
    <xdr:pic>
      <xdr:nvPicPr>
        <xdr:cNvPr id="1312" name="Imagen 1311">
          <a:extLst>
            <a:ext uri="{FF2B5EF4-FFF2-40B4-BE49-F238E27FC236}">
              <a16:creationId xmlns:a16="http://schemas.microsoft.com/office/drawing/2014/main" id="{08BDC673-E702-44F0-9731-0329BD3CF63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107</xdr:row>
      <xdr:rowOff>9525</xdr:rowOff>
    </xdr:from>
    <xdr:ext cx="1304925" cy="231531"/>
    <xdr:pic>
      <xdr:nvPicPr>
        <xdr:cNvPr id="1313" name="Imagen 1312">
          <a:extLst>
            <a:ext uri="{FF2B5EF4-FFF2-40B4-BE49-F238E27FC236}">
              <a16:creationId xmlns:a16="http://schemas.microsoft.com/office/drawing/2014/main" id="{2355D154-0B06-43B0-A943-27DA3F80A12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107</xdr:row>
      <xdr:rowOff>9525</xdr:rowOff>
    </xdr:from>
    <xdr:ext cx="1304925" cy="231531"/>
    <xdr:pic>
      <xdr:nvPicPr>
        <xdr:cNvPr id="1314" name="Imagen 1313">
          <a:extLst>
            <a:ext uri="{FF2B5EF4-FFF2-40B4-BE49-F238E27FC236}">
              <a16:creationId xmlns:a16="http://schemas.microsoft.com/office/drawing/2014/main" id="{A02A6507-0319-4AA5-868C-BB723AC9BD6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107</xdr:row>
      <xdr:rowOff>9525</xdr:rowOff>
    </xdr:from>
    <xdr:ext cx="1304925" cy="231531"/>
    <xdr:pic>
      <xdr:nvPicPr>
        <xdr:cNvPr id="1315" name="Imagen 1314">
          <a:extLst>
            <a:ext uri="{FF2B5EF4-FFF2-40B4-BE49-F238E27FC236}">
              <a16:creationId xmlns:a16="http://schemas.microsoft.com/office/drawing/2014/main" id="{737A5597-5F47-4585-9A00-16B4FB67B31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106</xdr:row>
      <xdr:rowOff>9525</xdr:rowOff>
    </xdr:from>
    <xdr:ext cx="1304925" cy="231531"/>
    <xdr:pic>
      <xdr:nvPicPr>
        <xdr:cNvPr id="1316" name="Imagen 1315">
          <a:extLst>
            <a:ext uri="{FF2B5EF4-FFF2-40B4-BE49-F238E27FC236}">
              <a16:creationId xmlns:a16="http://schemas.microsoft.com/office/drawing/2014/main" id="{21C64CF1-EB33-41E6-AC0B-A51BE7F13D6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106</xdr:row>
      <xdr:rowOff>9525</xdr:rowOff>
    </xdr:from>
    <xdr:ext cx="1304925" cy="231531"/>
    <xdr:pic>
      <xdr:nvPicPr>
        <xdr:cNvPr id="1317" name="Imagen 1316">
          <a:extLst>
            <a:ext uri="{FF2B5EF4-FFF2-40B4-BE49-F238E27FC236}">
              <a16:creationId xmlns:a16="http://schemas.microsoft.com/office/drawing/2014/main" id="{EB3AD87C-A78D-4DF1-8F45-02629B4CDE9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106</xdr:row>
      <xdr:rowOff>9525</xdr:rowOff>
    </xdr:from>
    <xdr:ext cx="1304925" cy="231531"/>
    <xdr:pic>
      <xdr:nvPicPr>
        <xdr:cNvPr id="1318" name="Imagen 1317">
          <a:extLst>
            <a:ext uri="{FF2B5EF4-FFF2-40B4-BE49-F238E27FC236}">
              <a16:creationId xmlns:a16="http://schemas.microsoft.com/office/drawing/2014/main" id="{BCDA6ABD-05F5-486B-B583-FACF8D54E90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107</xdr:row>
      <xdr:rowOff>9525</xdr:rowOff>
    </xdr:from>
    <xdr:ext cx="1304925" cy="231531"/>
    <xdr:pic>
      <xdr:nvPicPr>
        <xdr:cNvPr id="1319" name="Imagen 1318">
          <a:extLst>
            <a:ext uri="{FF2B5EF4-FFF2-40B4-BE49-F238E27FC236}">
              <a16:creationId xmlns:a16="http://schemas.microsoft.com/office/drawing/2014/main" id="{734EEEF7-9690-4C3E-91BE-7C85F47E84D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107</xdr:row>
      <xdr:rowOff>9525</xdr:rowOff>
    </xdr:from>
    <xdr:ext cx="1304925" cy="231531"/>
    <xdr:pic>
      <xdr:nvPicPr>
        <xdr:cNvPr id="1320" name="Imagen 1319">
          <a:extLst>
            <a:ext uri="{FF2B5EF4-FFF2-40B4-BE49-F238E27FC236}">
              <a16:creationId xmlns:a16="http://schemas.microsoft.com/office/drawing/2014/main" id="{00032A2B-1B82-47CE-908F-635132D903F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107</xdr:row>
      <xdr:rowOff>9525</xdr:rowOff>
    </xdr:from>
    <xdr:ext cx="1304925" cy="231531"/>
    <xdr:pic>
      <xdr:nvPicPr>
        <xdr:cNvPr id="1321" name="Imagen 1320">
          <a:extLst>
            <a:ext uri="{FF2B5EF4-FFF2-40B4-BE49-F238E27FC236}">
              <a16:creationId xmlns:a16="http://schemas.microsoft.com/office/drawing/2014/main" id="{37A53CA0-1BE9-4F1F-ADD7-58DA31D67C7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108</xdr:row>
      <xdr:rowOff>9525</xdr:rowOff>
    </xdr:from>
    <xdr:ext cx="1304925" cy="231531"/>
    <xdr:pic>
      <xdr:nvPicPr>
        <xdr:cNvPr id="1322" name="Imagen 1321">
          <a:extLst>
            <a:ext uri="{FF2B5EF4-FFF2-40B4-BE49-F238E27FC236}">
              <a16:creationId xmlns:a16="http://schemas.microsoft.com/office/drawing/2014/main" id="{5307D072-B42C-4DED-8B4F-0CA2D02A1EA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108</xdr:row>
      <xdr:rowOff>9525</xdr:rowOff>
    </xdr:from>
    <xdr:ext cx="1304925" cy="231531"/>
    <xdr:pic>
      <xdr:nvPicPr>
        <xdr:cNvPr id="1323" name="Imagen 1322">
          <a:extLst>
            <a:ext uri="{FF2B5EF4-FFF2-40B4-BE49-F238E27FC236}">
              <a16:creationId xmlns:a16="http://schemas.microsoft.com/office/drawing/2014/main" id="{0022A789-C1C7-4730-8F6F-B58CA54FD2F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108</xdr:row>
      <xdr:rowOff>9525</xdr:rowOff>
    </xdr:from>
    <xdr:ext cx="1304925" cy="231531"/>
    <xdr:pic>
      <xdr:nvPicPr>
        <xdr:cNvPr id="1324" name="Imagen 1323">
          <a:extLst>
            <a:ext uri="{FF2B5EF4-FFF2-40B4-BE49-F238E27FC236}">
              <a16:creationId xmlns:a16="http://schemas.microsoft.com/office/drawing/2014/main" id="{9A50EEDE-2507-4717-BDBD-D253C8CAD1B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107</xdr:row>
      <xdr:rowOff>9525</xdr:rowOff>
    </xdr:from>
    <xdr:ext cx="1304925" cy="231531"/>
    <xdr:pic>
      <xdr:nvPicPr>
        <xdr:cNvPr id="1325" name="Imagen 1324">
          <a:extLst>
            <a:ext uri="{FF2B5EF4-FFF2-40B4-BE49-F238E27FC236}">
              <a16:creationId xmlns:a16="http://schemas.microsoft.com/office/drawing/2014/main" id="{1EE14B23-F5D7-4687-BE6E-77266BC6F08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107</xdr:row>
      <xdr:rowOff>9525</xdr:rowOff>
    </xdr:from>
    <xdr:ext cx="1304925" cy="231531"/>
    <xdr:pic>
      <xdr:nvPicPr>
        <xdr:cNvPr id="1326" name="Imagen 1325">
          <a:extLst>
            <a:ext uri="{FF2B5EF4-FFF2-40B4-BE49-F238E27FC236}">
              <a16:creationId xmlns:a16="http://schemas.microsoft.com/office/drawing/2014/main" id="{39FC0ECD-FE06-4DAE-9953-A3EFC26FD14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107</xdr:row>
      <xdr:rowOff>9525</xdr:rowOff>
    </xdr:from>
    <xdr:ext cx="1304925" cy="231531"/>
    <xdr:pic>
      <xdr:nvPicPr>
        <xdr:cNvPr id="1327" name="Imagen 1326">
          <a:extLst>
            <a:ext uri="{FF2B5EF4-FFF2-40B4-BE49-F238E27FC236}">
              <a16:creationId xmlns:a16="http://schemas.microsoft.com/office/drawing/2014/main" id="{F007100E-4527-4862-B847-A0654BC6D49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108</xdr:row>
      <xdr:rowOff>9525</xdr:rowOff>
    </xdr:from>
    <xdr:ext cx="1304925" cy="231531"/>
    <xdr:pic>
      <xdr:nvPicPr>
        <xdr:cNvPr id="1328" name="Imagen 1327">
          <a:extLst>
            <a:ext uri="{FF2B5EF4-FFF2-40B4-BE49-F238E27FC236}">
              <a16:creationId xmlns:a16="http://schemas.microsoft.com/office/drawing/2014/main" id="{7C714451-3803-4492-9054-1164A557672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108</xdr:row>
      <xdr:rowOff>9525</xdr:rowOff>
    </xdr:from>
    <xdr:ext cx="1304925" cy="231531"/>
    <xdr:pic>
      <xdr:nvPicPr>
        <xdr:cNvPr id="1329" name="Imagen 1328">
          <a:extLst>
            <a:ext uri="{FF2B5EF4-FFF2-40B4-BE49-F238E27FC236}">
              <a16:creationId xmlns:a16="http://schemas.microsoft.com/office/drawing/2014/main" id="{EB2DA274-DA5E-4334-9752-DA97BF813FF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108</xdr:row>
      <xdr:rowOff>9525</xdr:rowOff>
    </xdr:from>
    <xdr:ext cx="1304925" cy="231531"/>
    <xdr:pic>
      <xdr:nvPicPr>
        <xdr:cNvPr id="1330" name="Imagen 1329">
          <a:extLst>
            <a:ext uri="{FF2B5EF4-FFF2-40B4-BE49-F238E27FC236}">
              <a16:creationId xmlns:a16="http://schemas.microsoft.com/office/drawing/2014/main" id="{FA6043CA-3C7E-466C-AB6F-1151BA060B3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109</xdr:row>
      <xdr:rowOff>9525</xdr:rowOff>
    </xdr:from>
    <xdr:ext cx="1304925" cy="231531"/>
    <xdr:pic>
      <xdr:nvPicPr>
        <xdr:cNvPr id="1331" name="Imagen 1330">
          <a:extLst>
            <a:ext uri="{FF2B5EF4-FFF2-40B4-BE49-F238E27FC236}">
              <a16:creationId xmlns:a16="http://schemas.microsoft.com/office/drawing/2014/main" id="{B2E89905-41A0-4EC0-B536-0DCC3C565C4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109</xdr:row>
      <xdr:rowOff>9525</xdr:rowOff>
    </xdr:from>
    <xdr:ext cx="1304925" cy="231531"/>
    <xdr:pic>
      <xdr:nvPicPr>
        <xdr:cNvPr id="1332" name="Imagen 1331">
          <a:extLst>
            <a:ext uri="{FF2B5EF4-FFF2-40B4-BE49-F238E27FC236}">
              <a16:creationId xmlns:a16="http://schemas.microsoft.com/office/drawing/2014/main" id="{DB1978DB-2DB0-44A3-8952-EAA219A5140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109</xdr:row>
      <xdr:rowOff>9525</xdr:rowOff>
    </xdr:from>
    <xdr:ext cx="1304925" cy="231531"/>
    <xdr:pic>
      <xdr:nvPicPr>
        <xdr:cNvPr id="1333" name="Imagen 1332">
          <a:extLst>
            <a:ext uri="{FF2B5EF4-FFF2-40B4-BE49-F238E27FC236}">
              <a16:creationId xmlns:a16="http://schemas.microsoft.com/office/drawing/2014/main" id="{C537A89B-C1D1-41C4-9B3E-A5531BDEC05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108</xdr:row>
      <xdr:rowOff>9525</xdr:rowOff>
    </xdr:from>
    <xdr:ext cx="1304925" cy="231531"/>
    <xdr:pic>
      <xdr:nvPicPr>
        <xdr:cNvPr id="1334" name="Imagen 1333">
          <a:extLst>
            <a:ext uri="{FF2B5EF4-FFF2-40B4-BE49-F238E27FC236}">
              <a16:creationId xmlns:a16="http://schemas.microsoft.com/office/drawing/2014/main" id="{40B1C1F6-5CA9-4A1C-8270-7B78407B0CB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108</xdr:row>
      <xdr:rowOff>9525</xdr:rowOff>
    </xdr:from>
    <xdr:ext cx="1304925" cy="231531"/>
    <xdr:pic>
      <xdr:nvPicPr>
        <xdr:cNvPr id="1335" name="Imagen 1334">
          <a:extLst>
            <a:ext uri="{FF2B5EF4-FFF2-40B4-BE49-F238E27FC236}">
              <a16:creationId xmlns:a16="http://schemas.microsoft.com/office/drawing/2014/main" id="{7772C3D4-98E4-40EF-8E4F-4B3FDC85E3A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108</xdr:row>
      <xdr:rowOff>9525</xdr:rowOff>
    </xdr:from>
    <xdr:ext cx="1304925" cy="231531"/>
    <xdr:pic>
      <xdr:nvPicPr>
        <xdr:cNvPr id="1336" name="Imagen 1335">
          <a:extLst>
            <a:ext uri="{FF2B5EF4-FFF2-40B4-BE49-F238E27FC236}">
              <a16:creationId xmlns:a16="http://schemas.microsoft.com/office/drawing/2014/main" id="{654B6D93-E116-4410-A958-9638D227EC7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109</xdr:row>
      <xdr:rowOff>9525</xdr:rowOff>
    </xdr:from>
    <xdr:ext cx="1304925" cy="231531"/>
    <xdr:pic>
      <xdr:nvPicPr>
        <xdr:cNvPr id="1337" name="Imagen 1336">
          <a:extLst>
            <a:ext uri="{FF2B5EF4-FFF2-40B4-BE49-F238E27FC236}">
              <a16:creationId xmlns:a16="http://schemas.microsoft.com/office/drawing/2014/main" id="{000EA541-8822-415D-8B7A-B8ACF255B2A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109</xdr:row>
      <xdr:rowOff>9525</xdr:rowOff>
    </xdr:from>
    <xdr:ext cx="1304925" cy="231531"/>
    <xdr:pic>
      <xdr:nvPicPr>
        <xdr:cNvPr id="1338" name="Imagen 1337">
          <a:extLst>
            <a:ext uri="{FF2B5EF4-FFF2-40B4-BE49-F238E27FC236}">
              <a16:creationId xmlns:a16="http://schemas.microsoft.com/office/drawing/2014/main" id="{826ECF9D-744B-4D4D-B460-4038083038C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109</xdr:row>
      <xdr:rowOff>9525</xdr:rowOff>
    </xdr:from>
    <xdr:ext cx="1304925" cy="231531"/>
    <xdr:pic>
      <xdr:nvPicPr>
        <xdr:cNvPr id="1339" name="Imagen 1338">
          <a:extLst>
            <a:ext uri="{FF2B5EF4-FFF2-40B4-BE49-F238E27FC236}">
              <a16:creationId xmlns:a16="http://schemas.microsoft.com/office/drawing/2014/main" id="{A16667F7-BAB2-4544-BC41-D36DAC8CF7B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110</xdr:row>
      <xdr:rowOff>9525</xdr:rowOff>
    </xdr:from>
    <xdr:ext cx="1304925" cy="231531"/>
    <xdr:pic>
      <xdr:nvPicPr>
        <xdr:cNvPr id="1340" name="Imagen 1339">
          <a:extLst>
            <a:ext uri="{FF2B5EF4-FFF2-40B4-BE49-F238E27FC236}">
              <a16:creationId xmlns:a16="http://schemas.microsoft.com/office/drawing/2014/main" id="{9613B017-623A-4FEF-96B1-395B25C00D3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110</xdr:row>
      <xdr:rowOff>9525</xdr:rowOff>
    </xdr:from>
    <xdr:ext cx="1304925" cy="231531"/>
    <xdr:pic>
      <xdr:nvPicPr>
        <xdr:cNvPr id="1341" name="Imagen 1340">
          <a:extLst>
            <a:ext uri="{FF2B5EF4-FFF2-40B4-BE49-F238E27FC236}">
              <a16:creationId xmlns:a16="http://schemas.microsoft.com/office/drawing/2014/main" id="{A3B04C28-4173-44DC-92F8-52E08ECD456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110</xdr:row>
      <xdr:rowOff>9525</xdr:rowOff>
    </xdr:from>
    <xdr:ext cx="1304925" cy="231531"/>
    <xdr:pic>
      <xdr:nvPicPr>
        <xdr:cNvPr id="1342" name="Imagen 1341">
          <a:extLst>
            <a:ext uri="{FF2B5EF4-FFF2-40B4-BE49-F238E27FC236}">
              <a16:creationId xmlns:a16="http://schemas.microsoft.com/office/drawing/2014/main" id="{DCED816B-BC9B-485E-AA07-9E5124F3E91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109</xdr:row>
      <xdr:rowOff>9525</xdr:rowOff>
    </xdr:from>
    <xdr:ext cx="1304925" cy="231531"/>
    <xdr:pic>
      <xdr:nvPicPr>
        <xdr:cNvPr id="1343" name="Imagen 1342">
          <a:extLst>
            <a:ext uri="{FF2B5EF4-FFF2-40B4-BE49-F238E27FC236}">
              <a16:creationId xmlns:a16="http://schemas.microsoft.com/office/drawing/2014/main" id="{9E059411-40FA-43ED-A447-54AFD29E56E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109</xdr:row>
      <xdr:rowOff>9525</xdr:rowOff>
    </xdr:from>
    <xdr:ext cx="1304925" cy="231531"/>
    <xdr:pic>
      <xdr:nvPicPr>
        <xdr:cNvPr id="1344" name="Imagen 1343">
          <a:extLst>
            <a:ext uri="{FF2B5EF4-FFF2-40B4-BE49-F238E27FC236}">
              <a16:creationId xmlns:a16="http://schemas.microsoft.com/office/drawing/2014/main" id="{EA4FEF5C-8459-4562-964D-D48BDC3D2E1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109</xdr:row>
      <xdr:rowOff>9525</xdr:rowOff>
    </xdr:from>
    <xdr:ext cx="1304925" cy="231531"/>
    <xdr:pic>
      <xdr:nvPicPr>
        <xdr:cNvPr id="1345" name="Imagen 1344">
          <a:extLst>
            <a:ext uri="{FF2B5EF4-FFF2-40B4-BE49-F238E27FC236}">
              <a16:creationId xmlns:a16="http://schemas.microsoft.com/office/drawing/2014/main" id="{0FB01C76-486D-4269-9837-0EADC268D1E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110</xdr:row>
      <xdr:rowOff>9525</xdr:rowOff>
    </xdr:from>
    <xdr:ext cx="1304925" cy="231531"/>
    <xdr:pic>
      <xdr:nvPicPr>
        <xdr:cNvPr id="1346" name="Imagen 1345">
          <a:extLst>
            <a:ext uri="{FF2B5EF4-FFF2-40B4-BE49-F238E27FC236}">
              <a16:creationId xmlns:a16="http://schemas.microsoft.com/office/drawing/2014/main" id="{F25D93DF-B02C-4942-B6A4-2DC86E76F77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110</xdr:row>
      <xdr:rowOff>9525</xdr:rowOff>
    </xdr:from>
    <xdr:ext cx="1304925" cy="231531"/>
    <xdr:pic>
      <xdr:nvPicPr>
        <xdr:cNvPr id="1347" name="Imagen 1346">
          <a:extLst>
            <a:ext uri="{FF2B5EF4-FFF2-40B4-BE49-F238E27FC236}">
              <a16:creationId xmlns:a16="http://schemas.microsoft.com/office/drawing/2014/main" id="{72215B0B-E3DB-4705-87BD-F77A43B99F7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110</xdr:row>
      <xdr:rowOff>9525</xdr:rowOff>
    </xdr:from>
    <xdr:ext cx="1304925" cy="231531"/>
    <xdr:pic>
      <xdr:nvPicPr>
        <xdr:cNvPr id="1348" name="Imagen 1347">
          <a:extLst>
            <a:ext uri="{FF2B5EF4-FFF2-40B4-BE49-F238E27FC236}">
              <a16:creationId xmlns:a16="http://schemas.microsoft.com/office/drawing/2014/main" id="{2279D5FB-6374-42AF-B0F5-8C7B69CB5B1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111</xdr:row>
      <xdr:rowOff>9525</xdr:rowOff>
    </xdr:from>
    <xdr:ext cx="1304925" cy="231531"/>
    <xdr:pic>
      <xdr:nvPicPr>
        <xdr:cNvPr id="1349" name="Imagen 1348">
          <a:extLst>
            <a:ext uri="{FF2B5EF4-FFF2-40B4-BE49-F238E27FC236}">
              <a16:creationId xmlns:a16="http://schemas.microsoft.com/office/drawing/2014/main" id="{9B3DB882-5FAC-4796-BAAF-8369DB890D1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111</xdr:row>
      <xdr:rowOff>9525</xdr:rowOff>
    </xdr:from>
    <xdr:ext cx="1304925" cy="231531"/>
    <xdr:pic>
      <xdr:nvPicPr>
        <xdr:cNvPr id="1350" name="Imagen 1349">
          <a:extLst>
            <a:ext uri="{FF2B5EF4-FFF2-40B4-BE49-F238E27FC236}">
              <a16:creationId xmlns:a16="http://schemas.microsoft.com/office/drawing/2014/main" id="{CC4D31E7-AD1B-4BF9-9C6E-1557A8669EE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111</xdr:row>
      <xdr:rowOff>9525</xdr:rowOff>
    </xdr:from>
    <xdr:ext cx="1304925" cy="231531"/>
    <xdr:pic>
      <xdr:nvPicPr>
        <xdr:cNvPr id="1351" name="Imagen 1350">
          <a:extLst>
            <a:ext uri="{FF2B5EF4-FFF2-40B4-BE49-F238E27FC236}">
              <a16:creationId xmlns:a16="http://schemas.microsoft.com/office/drawing/2014/main" id="{A2724861-3A54-41FB-B5BC-F2E9B86B922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110</xdr:row>
      <xdr:rowOff>9525</xdr:rowOff>
    </xdr:from>
    <xdr:ext cx="1304925" cy="231531"/>
    <xdr:pic>
      <xdr:nvPicPr>
        <xdr:cNvPr id="1352" name="Imagen 1351">
          <a:extLst>
            <a:ext uri="{FF2B5EF4-FFF2-40B4-BE49-F238E27FC236}">
              <a16:creationId xmlns:a16="http://schemas.microsoft.com/office/drawing/2014/main" id="{6E2D8531-2BBA-4F74-AC25-776F64CDA08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110</xdr:row>
      <xdr:rowOff>9525</xdr:rowOff>
    </xdr:from>
    <xdr:ext cx="1304925" cy="231531"/>
    <xdr:pic>
      <xdr:nvPicPr>
        <xdr:cNvPr id="1353" name="Imagen 1352">
          <a:extLst>
            <a:ext uri="{FF2B5EF4-FFF2-40B4-BE49-F238E27FC236}">
              <a16:creationId xmlns:a16="http://schemas.microsoft.com/office/drawing/2014/main" id="{4C3126A6-6EE8-46C6-9AA3-081553D39D1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110</xdr:row>
      <xdr:rowOff>9525</xdr:rowOff>
    </xdr:from>
    <xdr:ext cx="1304925" cy="231531"/>
    <xdr:pic>
      <xdr:nvPicPr>
        <xdr:cNvPr id="1354" name="Imagen 1353">
          <a:extLst>
            <a:ext uri="{FF2B5EF4-FFF2-40B4-BE49-F238E27FC236}">
              <a16:creationId xmlns:a16="http://schemas.microsoft.com/office/drawing/2014/main" id="{9D1ED17A-DD78-475C-B884-59F2997EAD5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111</xdr:row>
      <xdr:rowOff>9525</xdr:rowOff>
    </xdr:from>
    <xdr:ext cx="1304925" cy="231531"/>
    <xdr:pic>
      <xdr:nvPicPr>
        <xdr:cNvPr id="1355" name="Imagen 1354">
          <a:extLst>
            <a:ext uri="{FF2B5EF4-FFF2-40B4-BE49-F238E27FC236}">
              <a16:creationId xmlns:a16="http://schemas.microsoft.com/office/drawing/2014/main" id="{23C0D177-49C5-4852-8FA4-7EB17AD224B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111</xdr:row>
      <xdr:rowOff>9525</xdr:rowOff>
    </xdr:from>
    <xdr:ext cx="1304925" cy="231531"/>
    <xdr:pic>
      <xdr:nvPicPr>
        <xdr:cNvPr id="1356" name="Imagen 1355">
          <a:extLst>
            <a:ext uri="{FF2B5EF4-FFF2-40B4-BE49-F238E27FC236}">
              <a16:creationId xmlns:a16="http://schemas.microsoft.com/office/drawing/2014/main" id="{835A4892-4334-405F-8440-5900BFEE95E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111</xdr:row>
      <xdr:rowOff>9525</xdr:rowOff>
    </xdr:from>
    <xdr:ext cx="1304925" cy="231531"/>
    <xdr:pic>
      <xdr:nvPicPr>
        <xdr:cNvPr id="1357" name="Imagen 1356">
          <a:extLst>
            <a:ext uri="{FF2B5EF4-FFF2-40B4-BE49-F238E27FC236}">
              <a16:creationId xmlns:a16="http://schemas.microsoft.com/office/drawing/2014/main" id="{A12E864B-F7B0-4D96-BA83-DA30574F194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112</xdr:row>
      <xdr:rowOff>9525</xdr:rowOff>
    </xdr:from>
    <xdr:ext cx="1304925" cy="231531"/>
    <xdr:pic>
      <xdr:nvPicPr>
        <xdr:cNvPr id="1358" name="Imagen 1357">
          <a:extLst>
            <a:ext uri="{FF2B5EF4-FFF2-40B4-BE49-F238E27FC236}">
              <a16:creationId xmlns:a16="http://schemas.microsoft.com/office/drawing/2014/main" id="{2EA1FCAD-B68B-4539-B80C-CF37A3C741E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112</xdr:row>
      <xdr:rowOff>9525</xdr:rowOff>
    </xdr:from>
    <xdr:ext cx="1304925" cy="231531"/>
    <xdr:pic>
      <xdr:nvPicPr>
        <xdr:cNvPr id="1359" name="Imagen 1358">
          <a:extLst>
            <a:ext uri="{FF2B5EF4-FFF2-40B4-BE49-F238E27FC236}">
              <a16:creationId xmlns:a16="http://schemas.microsoft.com/office/drawing/2014/main" id="{EBB51175-D7E6-424C-B24D-0522935B7FF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112</xdr:row>
      <xdr:rowOff>9525</xdr:rowOff>
    </xdr:from>
    <xdr:ext cx="1304925" cy="231531"/>
    <xdr:pic>
      <xdr:nvPicPr>
        <xdr:cNvPr id="1360" name="Imagen 1359">
          <a:extLst>
            <a:ext uri="{FF2B5EF4-FFF2-40B4-BE49-F238E27FC236}">
              <a16:creationId xmlns:a16="http://schemas.microsoft.com/office/drawing/2014/main" id="{F9B59869-F2DB-48DE-85D1-84521D27F73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111</xdr:row>
      <xdr:rowOff>9525</xdr:rowOff>
    </xdr:from>
    <xdr:ext cx="1304925" cy="231531"/>
    <xdr:pic>
      <xdr:nvPicPr>
        <xdr:cNvPr id="1361" name="Imagen 1360">
          <a:extLst>
            <a:ext uri="{FF2B5EF4-FFF2-40B4-BE49-F238E27FC236}">
              <a16:creationId xmlns:a16="http://schemas.microsoft.com/office/drawing/2014/main" id="{B4DF72BD-B847-44F9-B45E-9DC02FE6B17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111</xdr:row>
      <xdr:rowOff>9525</xdr:rowOff>
    </xdr:from>
    <xdr:ext cx="1304925" cy="231531"/>
    <xdr:pic>
      <xdr:nvPicPr>
        <xdr:cNvPr id="1362" name="Imagen 1361">
          <a:extLst>
            <a:ext uri="{FF2B5EF4-FFF2-40B4-BE49-F238E27FC236}">
              <a16:creationId xmlns:a16="http://schemas.microsoft.com/office/drawing/2014/main" id="{1C47DD9C-DA0B-406A-A25F-63480E6095F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111</xdr:row>
      <xdr:rowOff>9525</xdr:rowOff>
    </xdr:from>
    <xdr:ext cx="1304925" cy="231531"/>
    <xdr:pic>
      <xdr:nvPicPr>
        <xdr:cNvPr id="1363" name="Imagen 1362">
          <a:extLst>
            <a:ext uri="{FF2B5EF4-FFF2-40B4-BE49-F238E27FC236}">
              <a16:creationId xmlns:a16="http://schemas.microsoft.com/office/drawing/2014/main" id="{A875F647-0ACC-4BA3-865F-46E9D3B5C0D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112</xdr:row>
      <xdr:rowOff>9525</xdr:rowOff>
    </xdr:from>
    <xdr:ext cx="1304925" cy="231531"/>
    <xdr:pic>
      <xdr:nvPicPr>
        <xdr:cNvPr id="1364" name="Imagen 1363">
          <a:extLst>
            <a:ext uri="{FF2B5EF4-FFF2-40B4-BE49-F238E27FC236}">
              <a16:creationId xmlns:a16="http://schemas.microsoft.com/office/drawing/2014/main" id="{A5543C20-38AD-49A6-8AB5-519F6C3D1E9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112</xdr:row>
      <xdr:rowOff>9525</xdr:rowOff>
    </xdr:from>
    <xdr:ext cx="1304925" cy="231531"/>
    <xdr:pic>
      <xdr:nvPicPr>
        <xdr:cNvPr id="1365" name="Imagen 1364">
          <a:extLst>
            <a:ext uri="{FF2B5EF4-FFF2-40B4-BE49-F238E27FC236}">
              <a16:creationId xmlns:a16="http://schemas.microsoft.com/office/drawing/2014/main" id="{BF9D4CCC-CD44-490B-8A23-3A0ADC23C4F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112</xdr:row>
      <xdr:rowOff>9525</xdr:rowOff>
    </xdr:from>
    <xdr:ext cx="1304925" cy="231531"/>
    <xdr:pic>
      <xdr:nvPicPr>
        <xdr:cNvPr id="1366" name="Imagen 1365">
          <a:extLst>
            <a:ext uri="{FF2B5EF4-FFF2-40B4-BE49-F238E27FC236}">
              <a16:creationId xmlns:a16="http://schemas.microsoft.com/office/drawing/2014/main" id="{6ADDF8F1-A0F3-494F-B985-270A46FD4C8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113</xdr:row>
      <xdr:rowOff>9525</xdr:rowOff>
    </xdr:from>
    <xdr:ext cx="1304925" cy="231531"/>
    <xdr:pic>
      <xdr:nvPicPr>
        <xdr:cNvPr id="1367" name="Imagen 1366">
          <a:extLst>
            <a:ext uri="{FF2B5EF4-FFF2-40B4-BE49-F238E27FC236}">
              <a16:creationId xmlns:a16="http://schemas.microsoft.com/office/drawing/2014/main" id="{B6AAD0AC-E0A5-4264-846C-81E802D172E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113</xdr:row>
      <xdr:rowOff>9525</xdr:rowOff>
    </xdr:from>
    <xdr:ext cx="1304925" cy="231531"/>
    <xdr:pic>
      <xdr:nvPicPr>
        <xdr:cNvPr id="1368" name="Imagen 1367">
          <a:extLst>
            <a:ext uri="{FF2B5EF4-FFF2-40B4-BE49-F238E27FC236}">
              <a16:creationId xmlns:a16="http://schemas.microsoft.com/office/drawing/2014/main" id="{3793EB13-98EA-49FE-8A3B-5786F2717BF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113</xdr:row>
      <xdr:rowOff>9525</xdr:rowOff>
    </xdr:from>
    <xdr:ext cx="1304925" cy="231531"/>
    <xdr:pic>
      <xdr:nvPicPr>
        <xdr:cNvPr id="1369" name="Imagen 1368">
          <a:extLst>
            <a:ext uri="{FF2B5EF4-FFF2-40B4-BE49-F238E27FC236}">
              <a16:creationId xmlns:a16="http://schemas.microsoft.com/office/drawing/2014/main" id="{8C7D3ED6-D006-4273-933F-2AC1389484E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112</xdr:row>
      <xdr:rowOff>9525</xdr:rowOff>
    </xdr:from>
    <xdr:ext cx="1304925" cy="231531"/>
    <xdr:pic>
      <xdr:nvPicPr>
        <xdr:cNvPr id="1370" name="Imagen 1369">
          <a:extLst>
            <a:ext uri="{FF2B5EF4-FFF2-40B4-BE49-F238E27FC236}">
              <a16:creationId xmlns:a16="http://schemas.microsoft.com/office/drawing/2014/main" id="{B8DB8D4F-F2B6-4FB0-BFE3-171E6A40317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112834</xdr:colOff>
      <xdr:row>112</xdr:row>
      <xdr:rowOff>75468</xdr:rowOff>
    </xdr:from>
    <xdr:ext cx="1304925" cy="231531"/>
    <xdr:pic>
      <xdr:nvPicPr>
        <xdr:cNvPr id="1371" name="Imagen 1370">
          <a:extLst>
            <a:ext uri="{FF2B5EF4-FFF2-40B4-BE49-F238E27FC236}">
              <a16:creationId xmlns:a16="http://schemas.microsoft.com/office/drawing/2014/main" id="{A1CC4CE6-92B7-4C8E-9611-734969C2F18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6714392" y="30687353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1186961</xdr:colOff>
      <xdr:row>112</xdr:row>
      <xdr:rowOff>170718</xdr:rowOff>
    </xdr:from>
    <xdr:ext cx="1304925" cy="231531"/>
    <xdr:pic>
      <xdr:nvPicPr>
        <xdr:cNvPr id="1372" name="Imagen 1371">
          <a:extLst>
            <a:ext uri="{FF2B5EF4-FFF2-40B4-BE49-F238E27FC236}">
              <a16:creationId xmlns:a16="http://schemas.microsoft.com/office/drawing/2014/main" id="{119B0CE2-857B-4342-AFEC-C06897F2194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58911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113</xdr:row>
      <xdr:rowOff>9525</xdr:rowOff>
    </xdr:from>
    <xdr:ext cx="1304925" cy="231531"/>
    <xdr:pic>
      <xdr:nvPicPr>
        <xdr:cNvPr id="1373" name="Imagen 1372">
          <a:extLst>
            <a:ext uri="{FF2B5EF4-FFF2-40B4-BE49-F238E27FC236}">
              <a16:creationId xmlns:a16="http://schemas.microsoft.com/office/drawing/2014/main" id="{B1CA59DB-82D1-4152-AF5E-CA99E902400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113</xdr:row>
      <xdr:rowOff>9525</xdr:rowOff>
    </xdr:from>
    <xdr:ext cx="1304925" cy="231531"/>
    <xdr:pic>
      <xdr:nvPicPr>
        <xdr:cNvPr id="1374" name="Imagen 1373">
          <a:extLst>
            <a:ext uri="{FF2B5EF4-FFF2-40B4-BE49-F238E27FC236}">
              <a16:creationId xmlns:a16="http://schemas.microsoft.com/office/drawing/2014/main" id="{AF1CAF55-F3A2-40A9-9994-16B338E20F0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113</xdr:row>
      <xdr:rowOff>9525</xdr:rowOff>
    </xdr:from>
    <xdr:ext cx="1304925" cy="231531"/>
    <xdr:pic>
      <xdr:nvPicPr>
        <xdr:cNvPr id="1375" name="Imagen 1374">
          <a:extLst>
            <a:ext uri="{FF2B5EF4-FFF2-40B4-BE49-F238E27FC236}">
              <a16:creationId xmlns:a16="http://schemas.microsoft.com/office/drawing/2014/main" id="{6E6448A0-EB63-49C9-9E37-AE30EADE613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114</xdr:row>
      <xdr:rowOff>9525</xdr:rowOff>
    </xdr:from>
    <xdr:ext cx="1304925" cy="231531"/>
    <xdr:pic>
      <xdr:nvPicPr>
        <xdr:cNvPr id="1376" name="Imagen 1375">
          <a:extLst>
            <a:ext uri="{FF2B5EF4-FFF2-40B4-BE49-F238E27FC236}">
              <a16:creationId xmlns:a16="http://schemas.microsoft.com/office/drawing/2014/main" id="{2D898E54-419B-4AA3-AA09-915FFB8A012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114</xdr:row>
      <xdr:rowOff>9525</xdr:rowOff>
    </xdr:from>
    <xdr:ext cx="1304925" cy="231531"/>
    <xdr:pic>
      <xdr:nvPicPr>
        <xdr:cNvPr id="1377" name="Imagen 1376">
          <a:extLst>
            <a:ext uri="{FF2B5EF4-FFF2-40B4-BE49-F238E27FC236}">
              <a16:creationId xmlns:a16="http://schemas.microsoft.com/office/drawing/2014/main" id="{609275D8-80DB-4D0F-AF2F-26D88694E6F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114</xdr:row>
      <xdr:rowOff>9525</xdr:rowOff>
    </xdr:from>
    <xdr:ext cx="1304925" cy="231531"/>
    <xdr:pic>
      <xdr:nvPicPr>
        <xdr:cNvPr id="1378" name="Imagen 1377">
          <a:extLst>
            <a:ext uri="{FF2B5EF4-FFF2-40B4-BE49-F238E27FC236}">
              <a16:creationId xmlns:a16="http://schemas.microsoft.com/office/drawing/2014/main" id="{2AB6C8A2-6B4B-4490-A40A-1FB33BBA69C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113</xdr:row>
      <xdr:rowOff>9525</xdr:rowOff>
    </xdr:from>
    <xdr:ext cx="1304925" cy="231531"/>
    <xdr:pic>
      <xdr:nvPicPr>
        <xdr:cNvPr id="1379" name="Imagen 1378">
          <a:extLst>
            <a:ext uri="{FF2B5EF4-FFF2-40B4-BE49-F238E27FC236}">
              <a16:creationId xmlns:a16="http://schemas.microsoft.com/office/drawing/2014/main" id="{AD100D94-5624-429D-BF29-B88CB325EF6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156796</xdr:colOff>
      <xdr:row>113</xdr:row>
      <xdr:rowOff>38833</xdr:rowOff>
    </xdr:from>
    <xdr:ext cx="1304925" cy="231531"/>
    <xdr:pic>
      <xdr:nvPicPr>
        <xdr:cNvPr id="1380" name="Imagen 1379">
          <a:extLst>
            <a:ext uri="{FF2B5EF4-FFF2-40B4-BE49-F238E27FC236}">
              <a16:creationId xmlns:a16="http://schemas.microsoft.com/office/drawing/2014/main" id="{D18D90A8-F833-4ABD-B09A-124EEA31445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47946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1172308</xdr:colOff>
      <xdr:row>113</xdr:row>
      <xdr:rowOff>60814</xdr:rowOff>
    </xdr:from>
    <xdr:ext cx="1304925" cy="231531"/>
    <xdr:pic>
      <xdr:nvPicPr>
        <xdr:cNvPr id="1381" name="Imagen 1380">
          <a:extLst>
            <a:ext uri="{FF2B5EF4-FFF2-40B4-BE49-F238E27FC236}">
              <a16:creationId xmlns:a16="http://schemas.microsoft.com/office/drawing/2014/main" id="{77DDCF00-ACF1-4E90-9D5F-DF47A29E735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44258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114</xdr:row>
      <xdr:rowOff>9525</xdr:rowOff>
    </xdr:from>
    <xdr:ext cx="1304925" cy="231531"/>
    <xdr:pic>
      <xdr:nvPicPr>
        <xdr:cNvPr id="1382" name="Imagen 1381">
          <a:extLst>
            <a:ext uri="{FF2B5EF4-FFF2-40B4-BE49-F238E27FC236}">
              <a16:creationId xmlns:a16="http://schemas.microsoft.com/office/drawing/2014/main" id="{CE6BD7F0-0ED0-4EC6-8CA4-A233AEA24C2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114</xdr:row>
      <xdr:rowOff>9525</xdr:rowOff>
    </xdr:from>
    <xdr:ext cx="1304925" cy="231531"/>
    <xdr:pic>
      <xdr:nvPicPr>
        <xdr:cNvPr id="1383" name="Imagen 1382">
          <a:extLst>
            <a:ext uri="{FF2B5EF4-FFF2-40B4-BE49-F238E27FC236}">
              <a16:creationId xmlns:a16="http://schemas.microsoft.com/office/drawing/2014/main" id="{4CE1B0E6-0719-44A2-A510-1D57EA447C4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114</xdr:row>
      <xdr:rowOff>9525</xdr:rowOff>
    </xdr:from>
    <xdr:ext cx="1304925" cy="231531"/>
    <xdr:pic>
      <xdr:nvPicPr>
        <xdr:cNvPr id="1384" name="Imagen 1383">
          <a:extLst>
            <a:ext uri="{FF2B5EF4-FFF2-40B4-BE49-F238E27FC236}">
              <a16:creationId xmlns:a16="http://schemas.microsoft.com/office/drawing/2014/main" id="{1F69FA2A-70E4-42A6-BDAD-1978C6D3FA2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9525</xdr:rowOff>
    </xdr:from>
    <xdr:ext cx="1304925" cy="231531"/>
    <xdr:pic>
      <xdr:nvPicPr>
        <xdr:cNvPr id="1385" name="Imagen 1384">
          <a:extLst>
            <a:ext uri="{FF2B5EF4-FFF2-40B4-BE49-F238E27FC236}">
              <a16:creationId xmlns:a16="http://schemas.microsoft.com/office/drawing/2014/main" id="{839A9A71-9438-44E1-9726-7D3CB48D40B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115</xdr:row>
      <xdr:rowOff>9525</xdr:rowOff>
    </xdr:from>
    <xdr:ext cx="1304925" cy="231531"/>
    <xdr:pic>
      <xdr:nvPicPr>
        <xdr:cNvPr id="1386" name="Imagen 1385">
          <a:extLst>
            <a:ext uri="{FF2B5EF4-FFF2-40B4-BE49-F238E27FC236}">
              <a16:creationId xmlns:a16="http://schemas.microsoft.com/office/drawing/2014/main" id="{B132A875-95A1-4291-9C91-C392E73FE93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9525</xdr:rowOff>
    </xdr:from>
    <xdr:ext cx="1304925" cy="231531"/>
    <xdr:pic>
      <xdr:nvPicPr>
        <xdr:cNvPr id="1387" name="Imagen 1386">
          <a:extLst>
            <a:ext uri="{FF2B5EF4-FFF2-40B4-BE49-F238E27FC236}">
              <a16:creationId xmlns:a16="http://schemas.microsoft.com/office/drawing/2014/main" id="{D6BB9AAE-044C-49CE-B2A1-F153E8997E1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114</xdr:row>
      <xdr:rowOff>9525</xdr:rowOff>
    </xdr:from>
    <xdr:ext cx="1304925" cy="231531"/>
    <xdr:pic>
      <xdr:nvPicPr>
        <xdr:cNvPr id="1388" name="Imagen 1387">
          <a:extLst>
            <a:ext uri="{FF2B5EF4-FFF2-40B4-BE49-F238E27FC236}">
              <a16:creationId xmlns:a16="http://schemas.microsoft.com/office/drawing/2014/main" id="{459EFD53-8CB7-4C57-9EBE-E9373402CD0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114</xdr:row>
      <xdr:rowOff>9525</xdr:rowOff>
    </xdr:from>
    <xdr:ext cx="1304925" cy="231531"/>
    <xdr:pic>
      <xdr:nvPicPr>
        <xdr:cNvPr id="1389" name="Imagen 1388">
          <a:extLst>
            <a:ext uri="{FF2B5EF4-FFF2-40B4-BE49-F238E27FC236}">
              <a16:creationId xmlns:a16="http://schemas.microsoft.com/office/drawing/2014/main" id="{E4B3EA57-0C9B-4FF0-920D-89806898EDD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114</xdr:row>
      <xdr:rowOff>9525</xdr:rowOff>
    </xdr:from>
    <xdr:ext cx="1304925" cy="231531"/>
    <xdr:pic>
      <xdr:nvPicPr>
        <xdr:cNvPr id="1390" name="Imagen 1389">
          <a:extLst>
            <a:ext uri="{FF2B5EF4-FFF2-40B4-BE49-F238E27FC236}">
              <a16:creationId xmlns:a16="http://schemas.microsoft.com/office/drawing/2014/main" id="{1CC0615E-3F30-4401-88A1-38861D1DEA3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9525</xdr:rowOff>
    </xdr:from>
    <xdr:ext cx="1304925" cy="231531"/>
    <xdr:pic>
      <xdr:nvPicPr>
        <xdr:cNvPr id="1391" name="Imagen 1390">
          <a:extLst>
            <a:ext uri="{FF2B5EF4-FFF2-40B4-BE49-F238E27FC236}">
              <a16:creationId xmlns:a16="http://schemas.microsoft.com/office/drawing/2014/main" id="{2E04BF6C-2E46-42B9-9B5B-4D3F2A25A17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115</xdr:row>
      <xdr:rowOff>9525</xdr:rowOff>
    </xdr:from>
    <xdr:ext cx="1304925" cy="231531"/>
    <xdr:pic>
      <xdr:nvPicPr>
        <xdr:cNvPr id="1392" name="Imagen 1391">
          <a:extLst>
            <a:ext uri="{FF2B5EF4-FFF2-40B4-BE49-F238E27FC236}">
              <a16:creationId xmlns:a16="http://schemas.microsoft.com/office/drawing/2014/main" id="{204972FF-2712-4E86-8972-E87641E29D3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9525</xdr:rowOff>
    </xdr:from>
    <xdr:ext cx="1304925" cy="231531"/>
    <xdr:pic>
      <xdr:nvPicPr>
        <xdr:cNvPr id="1393" name="Imagen 1392">
          <a:extLst>
            <a:ext uri="{FF2B5EF4-FFF2-40B4-BE49-F238E27FC236}">
              <a16:creationId xmlns:a16="http://schemas.microsoft.com/office/drawing/2014/main" id="{0EEF3C34-CE5C-424C-AFDB-36B078DD73F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116</xdr:row>
      <xdr:rowOff>9525</xdr:rowOff>
    </xdr:from>
    <xdr:ext cx="1304925" cy="231531"/>
    <xdr:pic>
      <xdr:nvPicPr>
        <xdr:cNvPr id="1394" name="Imagen 1393">
          <a:extLst>
            <a:ext uri="{FF2B5EF4-FFF2-40B4-BE49-F238E27FC236}">
              <a16:creationId xmlns:a16="http://schemas.microsoft.com/office/drawing/2014/main" id="{168617DB-90F2-423F-98D4-0ED10F83ED7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116</xdr:row>
      <xdr:rowOff>9525</xdr:rowOff>
    </xdr:from>
    <xdr:ext cx="1304925" cy="231531"/>
    <xdr:pic>
      <xdr:nvPicPr>
        <xdr:cNvPr id="1395" name="Imagen 1394">
          <a:extLst>
            <a:ext uri="{FF2B5EF4-FFF2-40B4-BE49-F238E27FC236}">
              <a16:creationId xmlns:a16="http://schemas.microsoft.com/office/drawing/2014/main" id="{BDFAF678-50E5-4816-B22F-BC834A16A95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116</xdr:row>
      <xdr:rowOff>9525</xdr:rowOff>
    </xdr:from>
    <xdr:ext cx="1304925" cy="231531"/>
    <xdr:pic>
      <xdr:nvPicPr>
        <xdr:cNvPr id="1396" name="Imagen 1395">
          <a:extLst>
            <a:ext uri="{FF2B5EF4-FFF2-40B4-BE49-F238E27FC236}">
              <a16:creationId xmlns:a16="http://schemas.microsoft.com/office/drawing/2014/main" id="{4287EEA6-1190-4082-9EB1-B295CA76336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9525</xdr:rowOff>
    </xdr:from>
    <xdr:ext cx="1304925" cy="231531"/>
    <xdr:pic>
      <xdr:nvPicPr>
        <xdr:cNvPr id="1397" name="Imagen 1396">
          <a:extLst>
            <a:ext uri="{FF2B5EF4-FFF2-40B4-BE49-F238E27FC236}">
              <a16:creationId xmlns:a16="http://schemas.microsoft.com/office/drawing/2014/main" id="{F0A70805-2208-4994-AFCB-2A39B7B4CA7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115</xdr:row>
      <xdr:rowOff>9525</xdr:rowOff>
    </xdr:from>
    <xdr:ext cx="1304925" cy="231531"/>
    <xdr:pic>
      <xdr:nvPicPr>
        <xdr:cNvPr id="1398" name="Imagen 1397">
          <a:extLst>
            <a:ext uri="{FF2B5EF4-FFF2-40B4-BE49-F238E27FC236}">
              <a16:creationId xmlns:a16="http://schemas.microsoft.com/office/drawing/2014/main" id="{73359287-B2D4-46AA-995F-EE435ED1799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9525</xdr:rowOff>
    </xdr:from>
    <xdr:ext cx="1304925" cy="231531"/>
    <xdr:pic>
      <xdr:nvPicPr>
        <xdr:cNvPr id="1399" name="Imagen 1398">
          <a:extLst>
            <a:ext uri="{FF2B5EF4-FFF2-40B4-BE49-F238E27FC236}">
              <a16:creationId xmlns:a16="http://schemas.microsoft.com/office/drawing/2014/main" id="{BF06ED9A-D212-48CF-8A07-0DDC80DEC51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116</xdr:row>
      <xdr:rowOff>9525</xdr:rowOff>
    </xdr:from>
    <xdr:ext cx="1304925" cy="231531"/>
    <xdr:pic>
      <xdr:nvPicPr>
        <xdr:cNvPr id="1400" name="Imagen 1399">
          <a:extLst>
            <a:ext uri="{FF2B5EF4-FFF2-40B4-BE49-F238E27FC236}">
              <a16:creationId xmlns:a16="http://schemas.microsoft.com/office/drawing/2014/main" id="{87BC4111-2FB6-443C-93F3-A82BE015DFC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116</xdr:row>
      <xdr:rowOff>9525</xdr:rowOff>
    </xdr:from>
    <xdr:ext cx="1304925" cy="231531"/>
    <xdr:pic>
      <xdr:nvPicPr>
        <xdr:cNvPr id="1401" name="Imagen 1400">
          <a:extLst>
            <a:ext uri="{FF2B5EF4-FFF2-40B4-BE49-F238E27FC236}">
              <a16:creationId xmlns:a16="http://schemas.microsoft.com/office/drawing/2014/main" id="{6D05B3D4-C0E3-467C-AFDA-16C464A1868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116</xdr:row>
      <xdr:rowOff>9525</xdr:rowOff>
    </xdr:from>
    <xdr:ext cx="1304925" cy="231531"/>
    <xdr:pic>
      <xdr:nvPicPr>
        <xdr:cNvPr id="1402" name="Imagen 1401">
          <a:extLst>
            <a:ext uri="{FF2B5EF4-FFF2-40B4-BE49-F238E27FC236}">
              <a16:creationId xmlns:a16="http://schemas.microsoft.com/office/drawing/2014/main" id="{715FE961-64DE-49B1-A325-C3A69A62266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117</xdr:row>
      <xdr:rowOff>9525</xdr:rowOff>
    </xdr:from>
    <xdr:ext cx="1304925" cy="231531"/>
    <xdr:pic>
      <xdr:nvPicPr>
        <xdr:cNvPr id="1403" name="Imagen 1402">
          <a:extLst>
            <a:ext uri="{FF2B5EF4-FFF2-40B4-BE49-F238E27FC236}">
              <a16:creationId xmlns:a16="http://schemas.microsoft.com/office/drawing/2014/main" id="{0CAE2984-1EA8-4190-B096-9DE80A1D376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117</xdr:row>
      <xdr:rowOff>9525</xdr:rowOff>
    </xdr:from>
    <xdr:ext cx="1304925" cy="231531"/>
    <xdr:pic>
      <xdr:nvPicPr>
        <xdr:cNvPr id="1404" name="Imagen 1403">
          <a:extLst>
            <a:ext uri="{FF2B5EF4-FFF2-40B4-BE49-F238E27FC236}">
              <a16:creationId xmlns:a16="http://schemas.microsoft.com/office/drawing/2014/main" id="{1D061593-4504-4594-BDA5-531F0A2D6EA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117</xdr:row>
      <xdr:rowOff>9525</xdr:rowOff>
    </xdr:from>
    <xdr:ext cx="1304925" cy="231531"/>
    <xdr:pic>
      <xdr:nvPicPr>
        <xdr:cNvPr id="1405" name="Imagen 1404">
          <a:extLst>
            <a:ext uri="{FF2B5EF4-FFF2-40B4-BE49-F238E27FC236}">
              <a16:creationId xmlns:a16="http://schemas.microsoft.com/office/drawing/2014/main" id="{A82F1094-36FB-443A-B833-0B7FD701671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116</xdr:row>
      <xdr:rowOff>9525</xdr:rowOff>
    </xdr:from>
    <xdr:ext cx="1304925" cy="231531"/>
    <xdr:pic>
      <xdr:nvPicPr>
        <xdr:cNvPr id="1406" name="Imagen 1405">
          <a:extLst>
            <a:ext uri="{FF2B5EF4-FFF2-40B4-BE49-F238E27FC236}">
              <a16:creationId xmlns:a16="http://schemas.microsoft.com/office/drawing/2014/main" id="{EFF0FA72-6DA3-4FA7-BD7F-EC7069D47CB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116</xdr:row>
      <xdr:rowOff>9525</xdr:rowOff>
    </xdr:from>
    <xdr:ext cx="1304925" cy="231531"/>
    <xdr:pic>
      <xdr:nvPicPr>
        <xdr:cNvPr id="1407" name="Imagen 1406">
          <a:extLst>
            <a:ext uri="{FF2B5EF4-FFF2-40B4-BE49-F238E27FC236}">
              <a16:creationId xmlns:a16="http://schemas.microsoft.com/office/drawing/2014/main" id="{FAC3432A-C1B1-4017-BF18-6A16EDD2687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116</xdr:row>
      <xdr:rowOff>9525</xdr:rowOff>
    </xdr:from>
    <xdr:ext cx="1304925" cy="231531"/>
    <xdr:pic>
      <xdr:nvPicPr>
        <xdr:cNvPr id="1408" name="Imagen 1407">
          <a:extLst>
            <a:ext uri="{FF2B5EF4-FFF2-40B4-BE49-F238E27FC236}">
              <a16:creationId xmlns:a16="http://schemas.microsoft.com/office/drawing/2014/main" id="{5BBC567E-5CCD-47AD-8F5D-C9FCF7CFD99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117</xdr:row>
      <xdr:rowOff>9525</xdr:rowOff>
    </xdr:from>
    <xdr:ext cx="1304925" cy="231531"/>
    <xdr:pic>
      <xdr:nvPicPr>
        <xdr:cNvPr id="1409" name="Imagen 1408">
          <a:extLst>
            <a:ext uri="{FF2B5EF4-FFF2-40B4-BE49-F238E27FC236}">
              <a16:creationId xmlns:a16="http://schemas.microsoft.com/office/drawing/2014/main" id="{C5A269EF-E017-46BB-8552-FA54872F32A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117</xdr:row>
      <xdr:rowOff>9525</xdr:rowOff>
    </xdr:from>
    <xdr:ext cx="1304925" cy="231531"/>
    <xdr:pic>
      <xdr:nvPicPr>
        <xdr:cNvPr id="1410" name="Imagen 1409">
          <a:extLst>
            <a:ext uri="{FF2B5EF4-FFF2-40B4-BE49-F238E27FC236}">
              <a16:creationId xmlns:a16="http://schemas.microsoft.com/office/drawing/2014/main" id="{E8F7E6C3-49F2-440B-B902-A689735A991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117</xdr:row>
      <xdr:rowOff>9525</xdr:rowOff>
    </xdr:from>
    <xdr:ext cx="1304925" cy="231531"/>
    <xdr:pic>
      <xdr:nvPicPr>
        <xdr:cNvPr id="1411" name="Imagen 1410">
          <a:extLst>
            <a:ext uri="{FF2B5EF4-FFF2-40B4-BE49-F238E27FC236}">
              <a16:creationId xmlns:a16="http://schemas.microsoft.com/office/drawing/2014/main" id="{AC6AF0C6-2D04-404B-A9A6-D6EA8D7D6C4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118</xdr:row>
      <xdr:rowOff>9525</xdr:rowOff>
    </xdr:from>
    <xdr:ext cx="1304925" cy="231531"/>
    <xdr:pic>
      <xdr:nvPicPr>
        <xdr:cNvPr id="1412" name="Imagen 1411">
          <a:extLst>
            <a:ext uri="{FF2B5EF4-FFF2-40B4-BE49-F238E27FC236}">
              <a16:creationId xmlns:a16="http://schemas.microsoft.com/office/drawing/2014/main" id="{7028185A-0C97-4E18-B4B1-02202EB5C94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118</xdr:row>
      <xdr:rowOff>9525</xdr:rowOff>
    </xdr:from>
    <xdr:ext cx="1304925" cy="231531"/>
    <xdr:pic>
      <xdr:nvPicPr>
        <xdr:cNvPr id="1413" name="Imagen 1412">
          <a:extLst>
            <a:ext uri="{FF2B5EF4-FFF2-40B4-BE49-F238E27FC236}">
              <a16:creationId xmlns:a16="http://schemas.microsoft.com/office/drawing/2014/main" id="{974E4FAE-6FAA-424D-A154-A89D09A4A89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118</xdr:row>
      <xdr:rowOff>9525</xdr:rowOff>
    </xdr:from>
    <xdr:ext cx="1304925" cy="231531"/>
    <xdr:pic>
      <xdr:nvPicPr>
        <xdr:cNvPr id="1414" name="Imagen 1413">
          <a:extLst>
            <a:ext uri="{FF2B5EF4-FFF2-40B4-BE49-F238E27FC236}">
              <a16:creationId xmlns:a16="http://schemas.microsoft.com/office/drawing/2014/main" id="{93FBF453-CF0A-4B63-94C7-95A7E2DBCDD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117</xdr:row>
      <xdr:rowOff>9525</xdr:rowOff>
    </xdr:from>
    <xdr:ext cx="1304925" cy="231531"/>
    <xdr:pic>
      <xdr:nvPicPr>
        <xdr:cNvPr id="1415" name="Imagen 1414">
          <a:extLst>
            <a:ext uri="{FF2B5EF4-FFF2-40B4-BE49-F238E27FC236}">
              <a16:creationId xmlns:a16="http://schemas.microsoft.com/office/drawing/2014/main" id="{61C53AFA-DDDC-477F-AD0E-FC7575E6F78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117</xdr:row>
      <xdr:rowOff>9525</xdr:rowOff>
    </xdr:from>
    <xdr:ext cx="1304925" cy="231531"/>
    <xdr:pic>
      <xdr:nvPicPr>
        <xdr:cNvPr id="1416" name="Imagen 1415">
          <a:extLst>
            <a:ext uri="{FF2B5EF4-FFF2-40B4-BE49-F238E27FC236}">
              <a16:creationId xmlns:a16="http://schemas.microsoft.com/office/drawing/2014/main" id="{41DCA74E-F9E2-4CFB-A588-0C684968533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117</xdr:row>
      <xdr:rowOff>9525</xdr:rowOff>
    </xdr:from>
    <xdr:ext cx="1304925" cy="231531"/>
    <xdr:pic>
      <xdr:nvPicPr>
        <xdr:cNvPr id="1417" name="Imagen 1416">
          <a:extLst>
            <a:ext uri="{FF2B5EF4-FFF2-40B4-BE49-F238E27FC236}">
              <a16:creationId xmlns:a16="http://schemas.microsoft.com/office/drawing/2014/main" id="{3B7477E1-038B-4D74-8692-A0F211111C7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118</xdr:row>
      <xdr:rowOff>9525</xdr:rowOff>
    </xdr:from>
    <xdr:ext cx="1304925" cy="231531"/>
    <xdr:pic>
      <xdr:nvPicPr>
        <xdr:cNvPr id="1418" name="Imagen 1417">
          <a:extLst>
            <a:ext uri="{FF2B5EF4-FFF2-40B4-BE49-F238E27FC236}">
              <a16:creationId xmlns:a16="http://schemas.microsoft.com/office/drawing/2014/main" id="{2FA798FD-09C1-413A-9DD2-06D47C994BD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118</xdr:row>
      <xdr:rowOff>9525</xdr:rowOff>
    </xdr:from>
    <xdr:ext cx="1304925" cy="231531"/>
    <xdr:pic>
      <xdr:nvPicPr>
        <xdr:cNvPr id="1419" name="Imagen 1418">
          <a:extLst>
            <a:ext uri="{FF2B5EF4-FFF2-40B4-BE49-F238E27FC236}">
              <a16:creationId xmlns:a16="http://schemas.microsoft.com/office/drawing/2014/main" id="{ED2B2719-A738-4A1C-8A77-1DE20892741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118</xdr:row>
      <xdr:rowOff>9525</xdr:rowOff>
    </xdr:from>
    <xdr:ext cx="1304925" cy="231531"/>
    <xdr:pic>
      <xdr:nvPicPr>
        <xdr:cNvPr id="1420" name="Imagen 1419">
          <a:extLst>
            <a:ext uri="{FF2B5EF4-FFF2-40B4-BE49-F238E27FC236}">
              <a16:creationId xmlns:a16="http://schemas.microsoft.com/office/drawing/2014/main" id="{AD73E602-8C3B-4DE7-8C94-07BACF4DE99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119</xdr:row>
      <xdr:rowOff>9525</xdr:rowOff>
    </xdr:from>
    <xdr:ext cx="1304925" cy="231531"/>
    <xdr:pic>
      <xdr:nvPicPr>
        <xdr:cNvPr id="1421" name="Imagen 1420">
          <a:extLst>
            <a:ext uri="{FF2B5EF4-FFF2-40B4-BE49-F238E27FC236}">
              <a16:creationId xmlns:a16="http://schemas.microsoft.com/office/drawing/2014/main" id="{2056CCED-51F6-4575-B502-24D603B43F5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119</xdr:row>
      <xdr:rowOff>9525</xdr:rowOff>
    </xdr:from>
    <xdr:ext cx="1304925" cy="231531"/>
    <xdr:pic>
      <xdr:nvPicPr>
        <xdr:cNvPr id="1422" name="Imagen 1421">
          <a:extLst>
            <a:ext uri="{FF2B5EF4-FFF2-40B4-BE49-F238E27FC236}">
              <a16:creationId xmlns:a16="http://schemas.microsoft.com/office/drawing/2014/main" id="{C6C2B788-604E-4465-A55C-32DBC21C801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119</xdr:row>
      <xdr:rowOff>9525</xdr:rowOff>
    </xdr:from>
    <xdr:ext cx="1304925" cy="231531"/>
    <xdr:pic>
      <xdr:nvPicPr>
        <xdr:cNvPr id="1423" name="Imagen 1422">
          <a:extLst>
            <a:ext uri="{FF2B5EF4-FFF2-40B4-BE49-F238E27FC236}">
              <a16:creationId xmlns:a16="http://schemas.microsoft.com/office/drawing/2014/main" id="{8E9DAFF7-A251-4364-816A-4488B0458EF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118</xdr:row>
      <xdr:rowOff>9525</xdr:rowOff>
    </xdr:from>
    <xdr:ext cx="1304925" cy="231531"/>
    <xdr:pic>
      <xdr:nvPicPr>
        <xdr:cNvPr id="1424" name="Imagen 1423">
          <a:extLst>
            <a:ext uri="{FF2B5EF4-FFF2-40B4-BE49-F238E27FC236}">
              <a16:creationId xmlns:a16="http://schemas.microsoft.com/office/drawing/2014/main" id="{49D4683D-3055-40B5-BD0E-CDEBB821D01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118</xdr:row>
      <xdr:rowOff>9525</xdr:rowOff>
    </xdr:from>
    <xdr:ext cx="1304925" cy="231531"/>
    <xdr:pic>
      <xdr:nvPicPr>
        <xdr:cNvPr id="1425" name="Imagen 1424">
          <a:extLst>
            <a:ext uri="{FF2B5EF4-FFF2-40B4-BE49-F238E27FC236}">
              <a16:creationId xmlns:a16="http://schemas.microsoft.com/office/drawing/2014/main" id="{D6D9453F-034B-41BD-B913-36B4D147E9A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118</xdr:row>
      <xdr:rowOff>9525</xdr:rowOff>
    </xdr:from>
    <xdr:ext cx="1304925" cy="231531"/>
    <xdr:pic>
      <xdr:nvPicPr>
        <xdr:cNvPr id="1426" name="Imagen 1425">
          <a:extLst>
            <a:ext uri="{FF2B5EF4-FFF2-40B4-BE49-F238E27FC236}">
              <a16:creationId xmlns:a16="http://schemas.microsoft.com/office/drawing/2014/main" id="{6DB2E7C4-C511-444B-9FAF-BDE13EA975B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119</xdr:row>
      <xdr:rowOff>9525</xdr:rowOff>
    </xdr:from>
    <xdr:ext cx="1304925" cy="231531"/>
    <xdr:pic>
      <xdr:nvPicPr>
        <xdr:cNvPr id="1427" name="Imagen 1426">
          <a:extLst>
            <a:ext uri="{FF2B5EF4-FFF2-40B4-BE49-F238E27FC236}">
              <a16:creationId xmlns:a16="http://schemas.microsoft.com/office/drawing/2014/main" id="{ADD11208-8D53-4DEE-9DFD-1074AE933C0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119</xdr:row>
      <xdr:rowOff>9525</xdr:rowOff>
    </xdr:from>
    <xdr:ext cx="1304925" cy="231531"/>
    <xdr:pic>
      <xdr:nvPicPr>
        <xdr:cNvPr id="1428" name="Imagen 1427">
          <a:extLst>
            <a:ext uri="{FF2B5EF4-FFF2-40B4-BE49-F238E27FC236}">
              <a16:creationId xmlns:a16="http://schemas.microsoft.com/office/drawing/2014/main" id="{A86324E0-49A4-4DF7-AF82-B96A618D656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119</xdr:row>
      <xdr:rowOff>9525</xdr:rowOff>
    </xdr:from>
    <xdr:ext cx="1304925" cy="231531"/>
    <xdr:pic>
      <xdr:nvPicPr>
        <xdr:cNvPr id="1429" name="Imagen 1428">
          <a:extLst>
            <a:ext uri="{FF2B5EF4-FFF2-40B4-BE49-F238E27FC236}">
              <a16:creationId xmlns:a16="http://schemas.microsoft.com/office/drawing/2014/main" id="{2128AE10-0CFB-4528-BD4F-CBABBAA5038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120</xdr:row>
      <xdr:rowOff>9525</xdr:rowOff>
    </xdr:from>
    <xdr:ext cx="1304925" cy="231531"/>
    <xdr:pic>
      <xdr:nvPicPr>
        <xdr:cNvPr id="1430" name="Imagen 1429">
          <a:extLst>
            <a:ext uri="{FF2B5EF4-FFF2-40B4-BE49-F238E27FC236}">
              <a16:creationId xmlns:a16="http://schemas.microsoft.com/office/drawing/2014/main" id="{257904FF-A03B-4D18-8803-14EEABC3FDB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120</xdr:row>
      <xdr:rowOff>9525</xdr:rowOff>
    </xdr:from>
    <xdr:ext cx="1304925" cy="231531"/>
    <xdr:pic>
      <xdr:nvPicPr>
        <xdr:cNvPr id="1431" name="Imagen 1430">
          <a:extLst>
            <a:ext uri="{FF2B5EF4-FFF2-40B4-BE49-F238E27FC236}">
              <a16:creationId xmlns:a16="http://schemas.microsoft.com/office/drawing/2014/main" id="{AC959751-2E6F-4F39-887D-0E378868544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120</xdr:row>
      <xdr:rowOff>9525</xdr:rowOff>
    </xdr:from>
    <xdr:ext cx="1304925" cy="231531"/>
    <xdr:pic>
      <xdr:nvPicPr>
        <xdr:cNvPr id="1432" name="Imagen 1431">
          <a:extLst>
            <a:ext uri="{FF2B5EF4-FFF2-40B4-BE49-F238E27FC236}">
              <a16:creationId xmlns:a16="http://schemas.microsoft.com/office/drawing/2014/main" id="{3D7E4FFF-8DDB-4AEE-B3BB-3A82F60FA63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119</xdr:row>
      <xdr:rowOff>9525</xdr:rowOff>
    </xdr:from>
    <xdr:ext cx="1304925" cy="231531"/>
    <xdr:pic>
      <xdr:nvPicPr>
        <xdr:cNvPr id="1433" name="Imagen 1432">
          <a:extLst>
            <a:ext uri="{FF2B5EF4-FFF2-40B4-BE49-F238E27FC236}">
              <a16:creationId xmlns:a16="http://schemas.microsoft.com/office/drawing/2014/main" id="{1A6454CD-96F7-4B41-BAD5-D7BE83D2383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119</xdr:row>
      <xdr:rowOff>9525</xdr:rowOff>
    </xdr:from>
    <xdr:ext cx="1304925" cy="231531"/>
    <xdr:pic>
      <xdr:nvPicPr>
        <xdr:cNvPr id="1434" name="Imagen 1433">
          <a:extLst>
            <a:ext uri="{FF2B5EF4-FFF2-40B4-BE49-F238E27FC236}">
              <a16:creationId xmlns:a16="http://schemas.microsoft.com/office/drawing/2014/main" id="{4DFD78AD-A002-4B0E-9197-8A791AD0DAE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119</xdr:row>
      <xdr:rowOff>9525</xdr:rowOff>
    </xdr:from>
    <xdr:ext cx="1304925" cy="231531"/>
    <xdr:pic>
      <xdr:nvPicPr>
        <xdr:cNvPr id="1435" name="Imagen 1434">
          <a:extLst>
            <a:ext uri="{FF2B5EF4-FFF2-40B4-BE49-F238E27FC236}">
              <a16:creationId xmlns:a16="http://schemas.microsoft.com/office/drawing/2014/main" id="{9BB15D3F-2861-4738-BECF-70216971E45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120</xdr:row>
      <xdr:rowOff>9525</xdr:rowOff>
    </xdr:from>
    <xdr:ext cx="1304925" cy="231531"/>
    <xdr:pic>
      <xdr:nvPicPr>
        <xdr:cNvPr id="1436" name="Imagen 1435">
          <a:extLst>
            <a:ext uri="{FF2B5EF4-FFF2-40B4-BE49-F238E27FC236}">
              <a16:creationId xmlns:a16="http://schemas.microsoft.com/office/drawing/2014/main" id="{67165E7F-50D5-4C53-80E3-03ABF649C13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120</xdr:row>
      <xdr:rowOff>9525</xdr:rowOff>
    </xdr:from>
    <xdr:ext cx="1304925" cy="231531"/>
    <xdr:pic>
      <xdr:nvPicPr>
        <xdr:cNvPr id="1437" name="Imagen 1436">
          <a:extLst>
            <a:ext uri="{FF2B5EF4-FFF2-40B4-BE49-F238E27FC236}">
              <a16:creationId xmlns:a16="http://schemas.microsoft.com/office/drawing/2014/main" id="{A40844DE-93C2-4065-841D-A96D507B69A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120</xdr:row>
      <xdr:rowOff>9525</xdr:rowOff>
    </xdr:from>
    <xdr:ext cx="1304925" cy="231531"/>
    <xdr:pic>
      <xdr:nvPicPr>
        <xdr:cNvPr id="1438" name="Imagen 1437">
          <a:extLst>
            <a:ext uri="{FF2B5EF4-FFF2-40B4-BE49-F238E27FC236}">
              <a16:creationId xmlns:a16="http://schemas.microsoft.com/office/drawing/2014/main" id="{5E53C7D3-D8E9-43F8-95B7-C2D24A8B7E3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121</xdr:row>
      <xdr:rowOff>9525</xdr:rowOff>
    </xdr:from>
    <xdr:ext cx="1304925" cy="231531"/>
    <xdr:pic>
      <xdr:nvPicPr>
        <xdr:cNvPr id="1439" name="Imagen 1438">
          <a:extLst>
            <a:ext uri="{FF2B5EF4-FFF2-40B4-BE49-F238E27FC236}">
              <a16:creationId xmlns:a16="http://schemas.microsoft.com/office/drawing/2014/main" id="{09A9AE6E-5402-4A6E-ABDC-F4F64A28241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121</xdr:row>
      <xdr:rowOff>9525</xdr:rowOff>
    </xdr:from>
    <xdr:ext cx="1304925" cy="231531"/>
    <xdr:pic>
      <xdr:nvPicPr>
        <xdr:cNvPr id="1440" name="Imagen 1439">
          <a:extLst>
            <a:ext uri="{FF2B5EF4-FFF2-40B4-BE49-F238E27FC236}">
              <a16:creationId xmlns:a16="http://schemas.microsoft.com/office/drawing/2014/main" id="{ADE4A8C7-2796-4E8D-BB6B-260BA0B61B3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121</xdr:row>
      <xdr:rowOff>9525</xdr:rowOff>
    </xdr:from>
    <xdr:ext cx="1304925" cy="231531"/>
    <xdr:pic>
      <xdr:nvPicPr>
        <xdr:cNvPr id="1441" name="Imagen 1440">
          <a:extLst>
            <a:ext uri="{FF2B5EF4-FFF2-40B4-BE49-F238E27FC236}">
              <a16:creationId xmlns:a16="http://schemas.microsoft.com/office/drawing/2014/main" id="{9CF5865E-506D-47DD-B7BA-38C366FBFF2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120</xdr:row>
      <xdr:rowOff>9525</xdr:rowOff>
    </xdr:from>
    <xdr:ext cx="1304925" cy="231531"/>
    <xdr:pic>
      <xdr:nvPicPr>
        <xdr:cNvPr id="1442" name="Imagen 1441">
          <a:extLst>
            <a:ext uri="{FF2B5EF4-FFF2-40B4-BE49-F238E27FC236}">
              <a16:creationId xmlns:a16="http://schemas.microsoft.com/office/drawing/2014/main" id="{7958B544-D4B2-479A-ACE1-3ED283B668C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120</xdr:row>
      <xdr:rowOff>9525</xdr:rowOff>
    </xdr:from>
    <xdr:ext cx="1304925" cy="231531"/>
    <xdr:pic>
      <xdr:nvPicPr>
        <xdr:cNvPr id="1443" name="Imagen 1442">
          <a:extLst>
            <a:ext uri="{FF2B5EF4-FFF2-40B4-BE49-F238E27FC236}">
              <a16:creationId xmlns:a16="http://schemas.microsoft.com/office/drawing/2014/main" id="{71577417-D1FA-4802-B2D6-249F0770213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120</xdr:row>
      <xdr:rowOff>9525</xdr:rowOff>
    </xdr:from>
    <xdr:ext cx="1304925" cy="231531"/>
    <xdr:pic>
      <xdr:nvPicPr>
        <xdr:cNvPr id="1444" name="Imagen 1443">
          <a:extLst>
            <a:ext uri="{FF2B5EF4-FFF2-40B4-BE49-F238E27FC236}">
              <a16:creationId xmlns:a16="http://schemas.microsoft.com/office/drawing/2014/main" id="{F394DD34-B05E-4FB9-B116-2948B71CBF6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121</xdr:row>
      <xdr:rowOff>9525</xdr:rowOff>
    </xdr:from>
    <xdr:ext cx="1304925" cy="231531"/>
    <xdr:pic>
      <xdr:nvPicPr>
        <xdr:cNvPr id="1445" name="Imagen 1444">
          <a:extLst>
            <a:ext uri="{FF2B5EF4-FFF2-40B4-BE49-F238E27FC236}">
              <a16:creationId xmlns:a16="http://schemas.microsoft.com/office/drawing/2014/main" id="{84E56FEB-0072-4F99-8D45-3C5520B3B5E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121</xdr:row>
      <xdr:rowOff>9525</xdr:rowOff>
    </xdr:from>
    <xdr:ext cx="1304925" cy="231531"/>
    <xdr:pic>
      <xdr:nvPicPr>
        <xdr:cNvPr id="1446" name="Imagen 1445">
          <a:extLst>
            <a:ext uri="{FF2B5EF4-FFF2-40B4-BE49-F238E27FC236}">
              <a16:creationId xmlns:a16="http://schemas.microsoft.com/office/drawing/2014/main" id="{976B1AE6-5431-45A3-8CAD-15869B67E85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121</xdr:row>
      <xdr:rowOff>9525</xdr:rowOff>
    </xdr:from>
    <xdr:ext cx="1304925" cy="231531"/>
    <xdr:pic>
      <xdr:nvPicPr>
        <xdr:cNvPr id="1447" name="Imagen 1446">
          <a:extLst>
            <a:ext uri="{FF2B5EF4-FFF2-40B4-BE49-F238E27FC236}">
              <a16:creationId xmlns:a16="http://schemas.microsoft.com/office/drawing/2014/main" id="{DB2DB876-2985-411B-B4AC-FD219E2D35C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122</xdr:row>
      <xdr:rowOff>9525</xdr:rowOff>
    </xdr:from>
    <xdr:ext cx="1304925" cy="231531"/>
    <xdr:pic>
      <xdr:nvPicPr>
        <xdr:cNvPr id="1448" name="Imagen 1447">
          <a:extLst>
            <a:ext uri="{FF2B5EF4-FFF2-40B4-BE49-F238E27FC236}">
              <a16:creationId xmlns:a16="http://schemas.microsoft.com/office/drawing/2014/main" id="{A0A87975-20B0-4D08-9A72-3FAEF3C0FF9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122</xdr:row>
      <xdr:rowOff>9525</xdr:rowOff>
    </xdr:from>
    <xdr:ext cx="1304925" cy="231531"/>
    <xdr:pic>
      <xdr:nvPicPr>
        <xdr:cNvPr id="1449" name="Imagen 1448">
          <a:extLst>
            <a:ext uri="{FF2B5EF4-FFF2-40B4-BE49-F238E27FC236}">
              <a16:creationId xmlns:a16="http://schemas.microsoft.com/office/drawing/2014/main" id="{53A97CA5-B276-48BB-B4DA-177C9A6A857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122</xdr:row>
      <xdr:rowOff>9525</xdr:rowOff>
    </xdr:from>
    <xdr:ext cx="1304925" cy="231531"/>
    <xdr:pic>
      <xdr:nvPicPr>
        <xdr:cNvPr id="1450" name="Imagen 1449">
          <a:extLst>
            <a:ext uri="{FF2B5EF4-FFF2-40B4-BE49-F238E27FC236}">
              <a16:creationId xmlns:a16="http://schemas.microsoft.com/office/drawing/2014/main" id="{C35DE186-F330-468E-A8E8-09BD8BDDD57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123</xdr:row>
      <xdr:rowOff>9525</xdr:rowOff>
    </xdr:from>
    <xdr:ext cx="1304925" cy="231531"/>
    <xdr:pic>
      <xdr:nvPicPr>
        <xdr:cNvPr id="1451" name="Imagen 1450">
          <a:extLst>
            <a:ext uri="{FF2B5EF4-FFF2-40B4-BE49-F238E27FC236}">
              <a16:creationId xmlns:a16="http://schemas.microsoft.com/office/drawing/2014/main" id="{6C5161D3-9FD7-41AD-8FAF-D10D5139329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123</xdr:row>
      <xdr:rowOff>9525</xdr:rowOff>
    </xdr:from>
    <xdr:ext cx="1304925" cy="231531"/>
    <xdr:pic>
      <xdr:nvPicPr>
        <xdr:cNvPr id="1452" name="Imagen 1451">
          <a:extLst>
            <a:ext uri="{FF2B5EF4-FFF2-40B4-BE49-F238E27FC236}">
              <a16:creationId xmlns:a16="http://schemas.microsoft.com/office/drawing/2014/main" id="{0A95C107-DD80-409D-A394-B14DB39D6DD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123</xdr:row>
      <xdr:rowOff>9525</xdr:rowOff>
    </xdr:from>
    <xdr:ext cx="1304925" cy="231531"/>
    <xdr:pic>
      <xdr:nvPicPr>
        <xdr:cNvPr id="1453" name="Imagen 1452">
          <a:extLst>
            <a:ext uri="{FF2B5EF4-FFF2-40B4-BE49-F238E27FC236}">
              <a16:creationId xmlns:a16="http://schemas.microsoft.com/office/drawing/2014/main" id="{26AFA104-D04D-4767-94E3-BA4F81D6CF6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124</xdr:row>
      <xdr:rowOff>9525</xdr:rowOff>
    </xdr:from>
    <xdr:ext cx="1304925" cy="231531"/>
    <xdr:pic>
      <xdr:nvPicPr>
        <xdr:cNvPr id="1454" name="Imagen 1453">
          <a:extLst>
            <a:ext uri="{FF2B5EF4-FFF2-40B4-BE49-F238E27FC236}">
              <a16:creationId xmlns:a16="http://schemas.microsoft.com/office/drawing/2014/main" id="{C75CC7DC-E66D-4DC0-A924-F54EAF0400D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124</xdr:row>
      <xdr:rowOff>9525</xdr:rowOff>
    </xdr:from>
    <xdr:ext cx="1304925" cy="231531"/>
    <xdr:pic>
      <xdr:nvPicPr>
        <xdr:cNvPr id="1455" name="Imagen 1454">
          <a:extLst>
            <a:ext uri="{FF2B5EF4-FFF2-40B4-BE49-F238E27FC236}">
              <a16:creationId xmlns:a16="http://schemas.microsoft.com/office/drawing/2014/main" id="{2B39C0C6-10CC-4B6F-99F1-9D71E4D88FD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124</xdr:row>
      <xdr:rowOff>9525</xdr:rowOff>
    </xdr:from>
    <xdr:ext cx="1304925" cy="231531"/>
    <xdr:pic>
      <xdr:nvPicPr>
        <xdr:cNvPr id="1456" name="Imagen 1455">
          <a:extLst>
            <a:ext uri="{FF2B5EF4-FFF2-40B4-BE49-F238E27FC236}">
              <a16:creationId xmlns:a16="http://schemas.microsoft.com/office/drawing/2014/main" id="{2CB3F788-51CB-47A0-93A7-E1FD36E101B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125</xdr:row>
      <xdr:rowOff>9525</xdr:rowOff>
    </xdr:from>
    <xdr:ext cx="1304925" cy="231531"/>
    <xdr:pic>
      <xdr:nvPicPr>
        <xdr:cNvPr id="1457" name="Imagen 1456">
          <a:extLst>
            <a:ext uri="{FF2B5EF4-FFF2-40B4-BE49-F238E27FC236}">
              <a16:creationId xmlns:a16="http://schemas.microsoft.com/office/drawing/2014/main" id="{78B08034-CA4F-4E45-80A6-3B8A2F3FA7F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125</xdr:row>
      <xdr:rowOff>9525</xdr:rowOff>
    </xdr:from>
    <xdr:ext cx="1304925" cy="231531"/>
    <xdr:pic>
      <xdr:nvPicPr>
        <xdr:cNvPr id="1458" name="Imagen 1457">
          <a:extLst>
            <a:ext uri="{FF2B5EF4-FFF2-40B4-BE49-F238E27FC236}">
              <a16:creationId xmlns:a16="http://schemas.microsoft.com/office/drawing/2014/main" id="{05D84BF8-AC57-4C4E-B4D4-97627BF1E02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125</xdr:row>
      <xdr:rowOff>9525</xdr:rowOff>
    </xdr:from>
    <xdr:ext cx="1304925" cy="231531"/>
    <xdr:pic>
      <xdr:nvPicPr>
        <xdr:cNvPr id="1459" name="Imagen 1458">
          <a:extLst>
            <a:ext uri="{FF2B5EF4-FFF2-40B4-BE49-F238E27FC236}">
              <a16:creationId xmlns:a16="http://schemas.microsoft.com/office/drawing/2014/main" id="{A2487878-9433-4B79-A067-8F4350424D1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124</xdr:row>
      <xdr:rowOff>9525</xdr:rowOff>
    </xdr:from>
    <xdr:ext cx="1304925" cy="231531"/>
    <xdr:pic>
      <xdr:nvPicPr>
        <xdr:cNvPr id="1460" name="Imagen 1459">
          <a:extLst>
            <a:ext uri="{FF2B5EF4-FFF2-40B4-BE49-F238E27FC236}">
              <a16:creationId xmlns:a16="http://schemas.microsoft.com/office/drawing/2014/main" id="{4F9071EA-16BC-44E3-932E-F0C0307342D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124</xdr:row>
      <xdr:rowOff>9525</xdr:rowOff>
    </xdr:from>
    <xdr:ext cx="1304925" cy="231531"/>
    <xdr:pic>
      <xdr:nvPicPr>
        <xdr:cNvPr id="1461" name="Imagen 1460">
          <a:extLst>
            <a:ext uri="{FF2B5EF4-FFF2-40B4-BE49-F238E27FC236}">
              <a16:creationId xmlns:a16="http://schemas.microsoft.com/office/drawing/2014/main" id="{F76B667E-2E5C-4AF2-877D-FDBD84B0AF4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124</xdr:row>
      <xdr:rowOff>9525</xdr:rowOff>
    </xdr:from>
    <xdr:ext cx="1304925" cy="231531"/>
    <xdr:pic>
      <xdr:nvPicPr>
        <xdr:cNvPr id="1462" name="Imagen 1461">
          <a:extLst>
            <a:ext uri="{FF2B5EF4-FFF2-40B4-BE49-F238E27FC236}">
              <a16:creationId xmlns:a16="http://schemas.microsoft.com/office/drawing/2014/main" id="{8C23553C-DC3E-4DB5-AD05-0067923EBFB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125</xdr:row>
      <xdr:rowOff>9525</xdr:rowOff>
    </xdr:from>
    <xdr:ext cx="1304925" cy="231531"/>
    <xdr:pic>
      <xdr:nvPicPr>
        <xdr:cNvPr id="1463" name="Imagen 1462">
          <a:extLst>
            <a:ext uri="{FF2B5EF4-FFF2-40B4-BE49-F238E27FC236}">
              <a16:creationId xmlns:a16="http://schemas.microsoft.com/office/drawing/2014/main" id="{D7D4EF44-3BD1-46DF-AC86-4A929528ED4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125</xdr:row>
      <xdr:rowOff>9525</xdr:rowOff>
    </xdr:from>
    <xdr:ext cx="1304925" cy="231531"/>
    <xdr:pic>
      <xdr:nvPicPr>
        <xdr:cNvPr id="1464" name="Imagen 1463">
          <a:extLst>
            <a:ext uri="{FF2B5EF4-FFF2-40B4-BE49-F238E27FC236}">
              <a16:creationId xmlns:a16="http://schemas.microsoft.com/office/drawing/2014/main" id="{6933B314-FA1F-487C-BD3B-4CDFACD3C02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125</xdr:row>
      <xdr:rowOff>9525</xdr:rowOff>
    </xdr:from>
    <xdr:ext cx="1304925" cy="231531"/>
    <xdr:pic>
      <xdr:nvPicPr>
        <xdr:cNvPr id="1465" name="Imagen 1464">
          <a:extLst>
            <a:ext uri="{FF2B5EF4-FFF2-40B4-BE49-F238E27FC236}">
              <a16:creationId xmlns:a16="http://schemas.microsoft.com/office/drawing/2014/main" id="{ABD0EFB0-AFD0-47F5-B6C8-B837C163B13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126</xdr:row>
      <xdr:rowOff>9525</xdr:rowOff>
    </xdr:from>
    <xdr:ext cx="1304925" cy="231531"/>
    <xdr:pic>
      <xdr:nvPicPr>
        <xdr:cNvPr id="1466" name="Imagen 1465">
          <a:extLst>
            <a:ext uri="{FF2B5EF4-FFF2-40B4-BE49-F238E27FC236}">
              <a16:creationId xmlns:a16="http://schemas.microsoft.com/office/drawing/2014/main" id="{504C3E4E-1744-4560-B9E1-A3D6FB51030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126</xdr:row>
      <xdr:rowOff>9525</xdr:rowOff>
    </xdr:from>
    <xdr:ext cx="1304925" cy="231531"/>
    <xdr:pic>
      <xdr:nvPicPr>
        <xdr:cNvPr id="1467" name="Imagen 1466">
          <a:extLst>
            <a:ext uri="{FF2B5EF4-FFF2-40B4-BE49-F238E27FC236}">
              <a16:creationId xmlns:a16="http://schemas.microsoft.com/office/drawing/2014/main" id="{E71C32F5-EC23-442B-9C27-82805F0BDFD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126</xdr:row>
      <xdr:rowOff>9525</xdr:rowOff>
    </xdr:from>
    <xdr:ext cx="1304925" cy="231531"/>
    <xdr:pic>
      <xdr:nvPicPr>
        <xdr:cNvPr id="1468" name="Imagen 1467">
          <a:extLst>
            <a:ext uri="{FF2B5EF4-FFF2-40B4-BE49-F238E27FC236}">
              <a16:creationId xmlns:a16="http://schemas.microsoft.com/office/drawing/2014/main" id="{43238CF4-5F4F-4BE9-854A-2BC47711B8F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132</xdr:row>
      <xdr:rowOff>9525</xdr:rowOff>
    </xdr:from>
    <xdr:ext cx="1304925" cy="231531"/>
    <xdr:pic>
      <xdr:nvPicPr>
        <xdr:cNvPr id="1469" name="Imagen 1468">
          <a:extLst>
            <a:ext uri="{FF2B5EF4-FFF2-40B4-BE49-F238E27FC236}">
              <a16:creationId xmlns:a16="http://schemas.microsoft.com/office/drawing/2014/main" id="{692FC94E-CF10-43A4-84F7-3DA00A908DE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132</xdr:row>
      <xdr:rowOff>9525</xdr:rowOff>
    </xdr:from>
    <xdr:ext cx="1304925" cy="231531"/>
    <xdr:pic>
      <xdr:nvPicPr>
        <xdr:cNvPr id="1470" name="Imagen 1469">
          <a:extLst>
            <a:ext uri="{FF2B5EF4-FFF2-40B4-BE49-F238E27FC236}">
              <a16:creationId xmlns:a16="http://schemas.microsoft.com/office/drawing/2014/main" id="{5027A62F-CACB-49C9-B678-1EA1C2AB04E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132</xdr:row>
      <xdr:rowOff>9525</xdr:rowOff>
    </xdr:from>
    <xdr:ext cx="1304925" cy="231531"/>
    <xdr:pic>
      <xdr:nvPicPr>
        <xdr:cNvPr id="1471" name="Imagen 1470">
          <a:extLst>
            <a:ext uri="{FF2B5EF4-FFF2-40B4-BE49-F238E27FC236}">
              <a16:creationId xmlns:a16="http://schemas.microsoft.com/office/drawing/2014/main" id="{3D2B3D61-158A-4E97-8C3E-6E97A63695A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133</xdr:row>
      <xdr:rowOff>9525</xdr:rowOff>
    </xdr:from>
    <xdr:ext cx="1304925" cy="231531"/>
    <xdr:pic>
      <xdr:nvPicPr>
        <xdr:cNvPr id="1472" name="Imagen 1471">
          <a:extLst>
            <a:ext uri="{FF2B5EF4-FFF2-40B4-BE49-F238E27FC236}">
              <a16:creationId xmlns:a16="http://schemas.microsoft.com/office/drawing/2014/main" id="{F544C9A6-71F0-42A5-A48D-92CE527F664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133</xdr:row>
      <xdr:rowOff>9525</xdr:rowOff>
    </xdr:from>
    <xdr:ext cx="1304925" cy="231531"/>
    <xdr:pic>
      <xdr:nvPicPr>
        <xdr:cNvPr id="1473" name="Imagen 1472">
          <a:extLst>
            <a:ext uri="{FF2B5EF4-FFF2-40B4-BE49-F238E27FC236}">
              <a16:creationId xmlns:a16="http://schemas.microsoft.com/office/drawing/2014/main" id="{B5CDFB6A-1C65-4F87-9362-759D688C826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133</xdr:row>
      <xdr:rowOff>9525</xdr:rowOff>
    </xdr:from>
    <xdr:ext cx="1304925" cy="231531"/>
    <xdr:pic>
      <xdr:nvPicPr>
        <xdr:cNvPr id="1474" name="Imagen 1473">
          <a:extLst>
            <a:ext uri="{FF2B5EF4-FFF2-40B4-BE49-F238E27FC236}">
              <a16:creationId xmlns:a16="http://schemas.microsoft.com/office/drawing/2014/main" id="{B19804E1-7957-46FC-97AE-D32E023A16A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134</xdr:row>
      <xdr:rowOff>9525</xdr:rowOff>
    </xdr:from>
    <xdr:ext cx="1304925" cy="231531"/>
    <xdr:pic>
      <xdr:nvPicPr>
        <xdr:cNvPr id="1475" name="Imagen 1474">
          <a:extLst>
            <a:ext uri="{FF2B5EF4-FFF2-40B4-BE49-F238E27FC236}">
              <a16:creationId xmlns:a16="http://schemas.microsoft.com/office/drawing/2014/main" id="{0F85AC62-95ED-4581-A272-7002C990E44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134</xdr:row>
      <xdr:rowOff>9525</xdr:rowOff>
    </xdr:from>
    <xdr:ext cx="1304925" cy="231531"/>
    <xdr:pic>
      <xdr:nvPicPr>
        <xdr:cNvPr id="1476" name="Imagen 1475">
          <a:extLst>
            <a:ext uri="{FF2B5EF4-FFF2-40B4-BE49-F238E27FC236}">
              <a16:creationId xmlns:a16="http://schemas.microsoft.com/office/drawing/2014/main" id="{D48BFB60-E882-4B79-AC67-F735047619A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134</xdr:row>
      <xdr:rowOff>9525</xdr:rowOff>
    </xdr:from>
    <xdr:ext cx="1304925" cy="231531"/>
    <xdr:pic>
      <xdr:nvPicPr>
        <xdr:cNvPr id="1477" name="Imagen 1476">
          <a:extLst>
            <a:ext uri="{FF2B5EF4-FFF2-40B4-BE49-F238E27FC236}">
              <a16:creationId xmlns:a16="http://schemas.microsoft.com/office/drawing/2014/main" id="{F73A8A97-4C24-46F3-BF0F-2805E729057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136</xdr:row>
      <xdr:rowOff>9525</xdr:rowOff>
    </xdr:from>
    <xdr:ext cx="1304925" cy="231531"/>
    <xdr:pic>
      <xdr:nvPicPr>
        <xdr:cNvPr id="1478" name="Imagen 1477">
          <a:extLst>
            <a:ext uri="{FF2B5EF4-FFF2-40B4-BE49-F238E27FC236}">
              <a16:creationId xmlns:a16="http://schemas.microsoft.com/office/drawing/2014/main" id="{74A9F0AC-DEEE-4EBC-AD71-40F0B296B6A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136</xdr:row>
      <xdr:rowOff>9525</xdr:rowOff>
    </xdr:from>
    <xdr:ext cx="1304925" cy="231531"/>
    <xdr:pic>
      <xdr:nvPicPr>
        <xdr:cNvPr id="1479" name="Imagen 1478">
          <a:extLst>
            <a:ext uri="{FF2B5EF4-FFF2-40B4-BE49-F238E27FC236}">
              <a16:creationId xmlns:a16="http://schemas.microsoft.com/office/drawing/2014/main" id="{E38FA9E7-47FB-433A-9872-86D127F4DF1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136</xdr:row>
      <xdr:rowOff>9525</xdr:rowOff>
    </xdr:from>
    <xdr:ext cx="1304925" cy="231531"/>
    <xdr:pic>
      <xdr:nvPicPr>
        <xdr:cNvPr id="1480" name="Imagen 1479">
          <a:extLst>
            <a:ext uri="{FF2B5EF4-FFF2-40B4-BE49-F238E27FC236}">
              <a16:creationId xmlns:a16="http://schemas.microsoft.com/office/drawing/2014/main" id="{409ABD97-A317-422B-B98B-958EF3C1AF8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137</xdr:row>
      <xdr:rowOff>9525</xdr:rowOff>
    </xdr:from>
    <xdr:ext cx="1304925" cy="231531"/>
    <xdr:pic>
      <xdr:nvPicPr>
        <xdr:cNvPr id="1481" name="Imagen 1480">
          <a:extLst>
            <a:ext uri="{FF2B5EF4-FFF2-40B4-BE49-F238E27FC236}">
              <a16:creationId xmlns:a16="http://schemas.microsoft.com/office/drawing/2014/main" id="{40FA6D8B-285F-410F-8C53-9E942E04EEB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137</xdr:row>
      <xdr:rowOff>9525</xdr:rowOff>
    </xdr:from>
    <xdr:ext cx="1304925" cy="231531"/>
    <xdr:pic>
      <xdr:nvPicPr>
        <xdr:cNvPr id="1482" name="Imagen 1481">
          <a:extLst>
            <a:ext uri="{FF2B5EF4-FFF2-40B4-BE49-F238E27FC236}">
              <a16:creationId xmlns:a16="http://schemas.microsoft.com/office/drawing/2014/main" id="{F8B8CC6E-75FA-4B40-8F73-D83FA1E7C52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137</xdr:row>
      <xdr:rowOff>9525</xdr:rowOff>
    </xdr:from>
    <xdr:ext cx="1304925" cy="231531"/>
    <xdr:pic>
      <xdr:nvPicPr>
        <xdr:cNvPr id="1483" name="Imagen 1482">
          <a:extLst>
            <a:ext uri="{FF2B5EF4-FFF2-40B4-BE49-F238E27FC236}">
              <a16:creationId xmlns:a16="http://schemas.microsoft.com/office/drawing/2014/main" id="{7EA710E2-B4EB-46C3-868B-D6425A6D7D9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138</xdr:row>
      <xdr:rowOff>9525</xdr:rowOff>
    </xdr:from>
    <xdr:ext cx="1304925" cy="231531"/>
    <xdr:pic>
      <xdr:nvPicPr>
        <xdr:cNvPr id="1484" name="Imagen 1483">
          <a:extLst>
            <a:ext uri="{FF2B5EF4-FFF2-40B4-BE49-F238E27FC236}">
              <a16:creationId xmlns:a16="http://schemas.microsoft.com/office/drawing/2014/main" id="{F5558006-511C-4167-B5E4-2F3A4B02645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138</xdr:row>
      <xdr:rowOff>9525</xdr:rowOff>
    </xdr:from>
    <xdr:ext cx="1304925" cy="231531"/>
    <xdr:pic>
      <xdr:nvPicPr>
        <xdr:cNvPr id="1485" name="Imagen 1484">
          <a:extLst>
            <a:ext uri="{FF2B5EF4-FFF2-40B4-BE49-F238E27FC236}">
              <a16:creationId xmlns:a16="http://schemas.microsoft.com/office/drawing/2014/main" id="{63281A0D-66E6-4358-9D54-D2DB7CA184D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138</xdr:row>
      <xdr:rowOff>9525</xdr:rowOff>
    </xdr:from>
    <xdr:ext cx="1304925" cy="231531"/>
    <xdr:pic>
      <xdr:nvPicPr>
        <xdr:cNvPr id="1486" name="Imagen 1485">
          <a:extLst>
            <a:ext uri="{FF2B5EF4-FFF2-40B4-BE49-F238E27FC236}">
              <a16:creationId xmlns:a16="http://schemas.microsoft.com/office/drawing/2014/main" id="{1A5D32EE-86B0-4C2C-86EB-2D8A334B9C4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137</xdr:row>
      <xdr:rowOff>9525</xdr:rowOff>
    </xdr:from>
    <xdr:ext cx="1304925" cy="231531"/>
    <xdr:pic>
      <xdr:nvPicPr>
        <xdr:cNvPr id="1487" name="Imagen 1486">
          <a:extLst>
            <a:ext uri="{FF2B5EF4-FFF2-40B4-BE49-F238E27FC236}">
              <a16:creationId xmlns:a16="http://schemas.microsoft.com/office/drawing/2014/main" id="{3018722D-28B7-4AE3-B6A5-DD11776E09E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137</xdr:row>
      <xdr:rowOff>9525</xdr:rowOff>
    </xdr:from>
    <xdr:ext cx="1304925" cy="231531"/>
    <xdr:pic>
      <xdr:nvPicPr>
        <xdr:cNvPr id="1488" name="Imagen 1487">
          <a:extLst>
            <a:ext uri="{FF2B5EF4-FFF2-40B4-BE49-F238E27FC236}">
              <a16:creationId xmlns:a16="http://schemas.microsoft.com/office/drawing/2014/main" id="{82AA7831-323B-47FB-AFFE-2063EBF8DB8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137</xdr:row>
      <xdr:rowOff>9525</xdr:rowOff>
    </xdr:from>
    <xdr:ext cx="1304925" cy="231531"/>
    <xdr:pic>
      <xdr:nvPicPr>
        <xdr:cNvPr id="1489" name="Imagen 1488">
          <a:extLst>
            <a:ext uri="{FF2B5EF4-FFF2-40B4-BE49-F238E27FC236}">
              <a16:creationId xmlns:a16="http://schemas.microsoft.com/office/drawing/2014/main" id="{15E6F991-C59F-42CD-894F-FEEA10046B6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138</xdr:row>
      <xdr:rowOff>9525</xdr:rowOff>
    </xdr:from>
    <xdr:ext cx="1304925" cy="231531"/>
    <xdr:pic>
      <xdr:nvPicPr>
        <xdr:cNvPr id="1490" name="Imagen 1489">
          <a:extLst>
            <a:ext uri="{FF2B5EF4-FFF2-40B4-BE49-F238E27FC236}">
              <a16:creationId xmlns:a16="http://schemas.microsoft.com/office/drawing/2014/main" id="{F45FCAAE-70EC-4197-B7D4-5AE6FAC9266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138</xdr:row>
      <xdr:rowOff>9525</xdr:rowOff>
    </xdr:from>
    <xdr:ext cx="1304925" cy="231531"/>
    <xdr:pic>
      <xdr:nvPicPr>
        <xdr:cNvPr id="1491" name="Imagen 1490">
          <a:extLst>
            <a:ext uri="{FF2B5EF4-FFF2-40B4-BE49-F238E27FC236}">
              <a16:creationId xmlns:a16="http://schemas.microsoft.com/office/drawing/2014/main" id="{9FC9434E-BE0C-46D4-BD29-F5487335577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138</xdr:row>
      <xdr:rowOff>9525</xdr:rowOff>
    </xdr:from>
    <xdr:ext cx="1304925" cy="231531"/>
    <xdr:pic>
      <xdr:nvPicPr>
        <xdr:cNvPr id="1492" name="Imagen 1491">
          <a:extLst>
            <a:ext uri="{FF2B5EF4-FFF2-40B4-BE49-F238E27FC236}">
              <a16:creationId xmlns:a16="http://schemas.microsoft.com/office/drawing/2014/main" id="{F6F913EE-F3FE-4D08-8E4F-4663D52747E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139</xdr:row>
      <xdr:rowOff>9525</xdr:rowOff>
    </xdr:from>
    <xdr:ext cx="1304925" cy="231531"/>
    <xdr:pic>
      <xdr:nvPicPr>
        <xdr:cNvPr id="1493" name="Imagen 1492">
          <a:extLst>
            <a:ext uri="{FF2B5EF4-FFF2-40B4-BE49-F238E27FC236}">
              <a16:creationId xmlns:a16="http://schemas.microsoft.com/office/drawing/2014/main" id="{01C33CBE-ECFD-4506-83A6-A3E52253F89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139</xdr:row>
      <xdr:rowOff>9525</xdr:rowOff>
    </xdr:from>
    <xdr:ext cx="1304925" cy="231531"/>
    <xdr:pic>
      <xdr:nvPicPr>
        <xdr:cNvPr id="1494" name="Imagen 1493">
          <a:extLst>
            <a:ext uri="{FF2B5EF4-FFF2-40B4-BE49-F238E27FC236}">
              <a16:creationId xmlns:a16="http://schemas.microsoft.com/office/drawing/2014/main" id="{4B1C7E6F-6AA5-40C7-9888-18DDDFC26EC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139</xdr:row>
      <xdr:rowOff>9525</xdr:rowOff>
    </xdr:from>
    <xdr:ext cx="1304925" cy="231531"/>
    <xdr:pic>
      <xdr:nvPicPr>
        <xdr:cNvPr id="1495" name="Imagen 1494">
          <a:extLst>
            <a:ext uri="{FF2B5EF4-FFF2-40B4-BE49-F238E27FC236}">
              <a16:creationId xmlns:a16="http://schemas.microsoft.com/office/drawing/2014/main" id="{FE5546E0-5420-4DAD-B02C-8A29BE2CC99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138</xdr:row>
      <xdr:rowOff>9525</xdr:rowOff>
    </xdr:from>
    <xdr:ext cx="1304925" cy="231531"/>
    <xdr:pic>
      <xdr:nvPicPr>
        <xdr:cNvPr id="1496" name="Imagen 1495">
          <a:extLst>
            <a:ext uri="{FF2B5EF4-FFF2-40B4-BE49-F238E27FC236}">
              <a16:creationId xmlns:a16="http://schemas.microsoft.com/office/drawing/2014/main" id="{02C7562E-B7C2-4341-BB56-65A0628A392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138</xdr:row>
      <xdr:rowOff>31506</xdr:rowOff>
    </xdr:from>
    <xdr:ext cx="1304925" cy="231531"/>
    <xdr:pic>
      <xdr:nvPicPr>
        <xdr:cNvPr id="1497" name="Imagen 1496">
          <a:extLst>
            <a:ext uri="{FF2B5EF4-FFF2-40B4-BE49-F238E27FC236}">
              <a16:creationId xmlns:a16="http://schemas.microsoft.com/office/drawing/2014/main" id="{A045CE28-1DC7-4D56-9A5E-A3B6230E981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138</xdr:row>
      <xdr:rowOff>9525</xdr:rowOff>
    </xdr:from>
    <xdr:ext cx="1304925" cy="231531"/>
    <xdr:pic>
      <xdr:nvPicPr>
        <xdr:cNvPr id="1498" name="Imagen 1497">
          <a:extLst>
            <a:ext uri="{FF2B5EF4-FFF2-40B4-BE49-F238E27FC236}">
              <a16:creationId xmlns:a16="http://schemas.microsoft.com/office/drawing/2014/main" id="{FD0783BD-4585-4609-9033-3EFE22472BA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139</xdr:row>
      <xdr:rowOff>9525</xdr:rowOff>
    </xdr:from>
    <xdr:ext cx="1304925" cy="231531"/>
    <xdr:pic>
      <xdr:nvPicPr>
        <xdr:cNvPr id="1499" name="Imagen 1498">
          <a:extLst>
            <a:ext uri="{FF2B5EF4-FFF2-40B4-BE49-F238E27FC236}">
              <a16:creationId xmlns:a16="http://schemas.microsoft.com/office/drawing/2014/main" id="{3B880B72-6A1E-406C-BCA2-D7AA2B3F203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139</xdr:row>
      <xdr:rowOff>9525</xdr:rowOff>
    </xdr:from>
    <xdr:ext cx="1304925" cy="231531"/>
    <xdr:pic>
      <xdr:nvPicPr>
        <xdr:cNvPr id="1500" name="Imagen 1499">
          <a:extLst>
            <a:ext uri="{FF2B5EF4-FFF2-40B4-BE49-F238E27FC236}">
              <a16:creationId xmlns:a16="http://schemas.microsoft.com/office/drawing/2014/main" id="{9C839455-ACA1-480F-8FB9-4D1E3283880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139</xdr:row>
      <xdr:rowOff>9525</xdr:rowOff>
    </xdr:from>
    <xdr:ext cx="1304925" cy="231531"/>
    <xdr:pic>
      <xdr:nvPicPr>
        <xdr:cNvPr id="1501" name="Imagen 1500">
          <a:extLst>
            <a:ext uri="{FF2B5EF4-FFF2-40B4-BE49-F238E27FC236}">
              <a16:creationId xmlns:a16="http://schemas.microsoft.com/office/drawing/2014/main" id="{49DE309A-8D15-485E-9358-0704DFA6909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140</xdr:row>
      <xdr:rowOff>9525</xdr:rowOff>
    </xdr:from>
    <xdr:ext cx="1304925" cy="231531"/>
    <xdr:pic>
      <xdr:nvPicPr>
        <xdr:cNvPr id="1502" name="Imagen 1501">
          <a:extLst>
            <a:ext uri="{FF2B5EF4-FFF2-40B4-BE49-F238E27FC236}">
              <a16:creationId xmlns:a16="http://schemas.microsoft.com/office/drawing/2014/main" id="{123AF94D-D402-48BB-89FB-299B5664DD4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140</xdr:row>
      <xdr:rowOff>9525</xdr:rowOff>
    </xdr:from>
    <xdr:ext cx="1304925" cy="231531"/>
    <xdr:pic>
      <xdr:nvPicPr>
        <xdr:cNvPr id="1503" name="Imagen 1502">
          <a:extLst>
            <a:ext uri="{FF2B5EF4-FFF2-40B4-BE49-F238E27FC236}">
              <a16:creationId xmlns:a16="http://schemas.microsoft.com/office/drawing/2014/main" id="{F8632020-273F-49E1-9693-27F8AA9280D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140</xdr:row>
      <xdr:rowOff>9525</xdr:rowOff>
    </xdr:from>
    <xdr:ext cx="1304925" cy="231531"/>
    <xdr:pic>
      <xdr:nvPicPr>
        <xdr:cNvPr id="1504" name="Imagen 1503">
          <a:extLst>
            <a:ext uri="{FF2B5EF4-FFF2-40B4-BE49-F238E27FC236}">
              <a16:creationId xmlns:a16="http://schemas.microsoft.com/office/drawing/2014/main" id="{11A2AF2E-28CD-4E34-9190-3F97DF89297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139</xdr:row>
      <xdr:rowOff>9525</xdr:rowOff>
    </xdr:from>
    <xdr:ext cx="1304925" cy="231531"/>
    <xdr:pic>
      <xdr:nvPicPr>
        <xdr:cNvPr id="1505" name="Imagen 1504">
          <a:extLst>
            <a:ext uri="{FF2B5EF4-FFF2-40B4-BE49-F238E27FC236}">
              <a16:creationId xmlns:a16="http://schemas.microsoft.com/office/drawing/2014/main" id="{A9CF0E99-C572-4BA1-99EE-E149B49A295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139</xdr:row>
      <xdr:rowOff>9525</xdr:rowOff>
    </xdr:from>
    <xdr:ext cx="1304925" cy="231531"/>
    <xdr:pic>
      <xdr:nvPicPr>
        <xdr:cNvPr id="1506" name="Imagen 1505">
          <a:extLst>
            <a:ext uri="{FF2B5EF4-FFF2-40B4-BE49-F238E27FC236}">
              <a16:creationId xmlns:a16="http://schemas.microsoft.com/office/drawing/2014/main" id="{5DDDC5E5-CCDB-49B1-9543-83FC8ED3496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728870</xdr:colOff>
      <xdr:row>139</xdr:row>
      <xdr:rowOff>26090</xdr:rowOff>
    </xdr:from>
    <xdr:ext cx="1304925" cy="231531"/>
    <xdr:pic>
      <xdr:nvPicPr>
        <xdr:cNvPr id="1507" name="Imagen 1506">
          <a:extLst>
            <a:ext uri="{FF2B5EF4-FFF2-40B4-BE49-F238E27FC236}">
              <a16:creationId xmlns:a16="http://schemas.microsoft.com/office/drawing/2014/main" id="{B07A9D33-02B3-40D2-A670-F10B616B3C5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490082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140</xdr:row>
      <xdr:rowOff>9525</xdr:rowOff>
    </xdr:from>
    <xdr:ext cx="1304925" cy="231531"/>
    <xdr:pic>
      <xdr:nvPicPr>
        <xdr:cNvPr id="1508" name="Imagen 1507">
          <a:extLst>
            <a:ext uri="{FF2B5EF4-FFF2-40B4-BE49-F238E27FC236}">
              <a16:creationId xmlns:a16="http://schemas.microsoft.com/office/drawing/2014/main" id="{D06D3719-47A5-490D-B397-B0017FE6C12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140</xdr:row>
      <xdr:rowOff>9525</xdr:rowOff>
    </xdr:from>
    <xdr:ext cx="1304925" cy="231531"/>
    <xdr:pic>
      <xdr:nvPicPr>
        <xdr:cNvPr id="1509" name="Imagen 1508">
          <a:extLst>
            <a:ext uri="{FF2B5EF4-FFF2-40B4-BE49-F238E27FC236}">
              <a16:creationId xmlns:a16="http://schemas.microsoft.com/office/drawing/2014/main" id="{769C6D90-4FAC-406B-AD6F-18B3D679409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140</xdr:row>
      <xdr:rowOff>9525</xdr:rowOff>
    </xdr:from>
    <xdr:ext cx="1304925" cy="231531"/>
    <xdr:pic>
      <xdr:nvPicPr>
        <xdr:cNvPr id="1510" name="Imagen 1509">
          <a:extLst>
            <a:ext uri="{FF2B5EF4-FFF2-40B4-BE49-F238E27FC236}">
              <a16:creationId xmlns:a16="http://schemas.microsoft.com/office/drawing/2014/main" id="{DCBA7DE1-4FBF-43FC-A775-95A3259A87E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141</xdr:row>
      <xdr:rowOff>9525</xdr:rowOff>
    </xdr:from>
    <xdr:ext cx="1304925" cy="231531"/>
    <xdr:pic>
      <xdr:nvPicPr>
        <xdr:cNvPr id="1511" name="Imagen 1510">
          <a:extLst>
            <a:ext uri="{FF2B5EF4-FFF2-40B4-BE49-F238E27FC236}">
              <a16:creationId xmlns:a16="http://schemas.microsoft.com/office/drawing/2014/main" id="{16BF5FB3-2995-499D-AD7C-AD1040A11F8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141</xdr:row>
      <xdr:rowOff>9525</xdr:rowOff>
    </xdr:from>
    <xdr:ext cx="1304925" cy="231531"/>
    <xdr:pic>
      <xdr:nvPicPr>
        <xdr:cNvPr id="1512" name="Imagen 1511">
          <a:extLst>
            <a:ext uri="{FF2B5EF4-FFF2-40B4-BE49-F238E27FC236}">
              <a16:creationId xmlns:a16="http://schemas.microsoft.com/office/drawing/2014/main" id="{D175466E-8BE7-4F05-9231-65C0D88757C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141</xdr:row>
      <xdr:rowOff>9525</xdr:rowOff>
    </xdr:from>
    <xdr:ext cx="1304925" cy="231531"/>
    <xdr:pic>
      <xdr:nvPicPr>
        <xdr:cNvPr id="1513" name="Imagen 1512">
          <a:extLst>
            <a:ext uri="{FF2B5EF4-FFF2-40B4-BE49-F238E27FC236}">
              <a16:creationId xmlns:a16="http://schemas.microsoft.com/office/drawing/2014/main" id="{74A2D5D1-8E67-4222-8007-09749063230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142</xdr:row>
      <xdr:rowOff>9525</xdr:rowOff>
    </xdr:from>
    <xdr:ext cx="1304925" cy="231531"/>
    <xdr:pic>
      <xdr:nvPicPr>
        <xdr:cNvPr id="1514" name="Imagen 1513">
          <a:extLst>
            <a:ext uri="{FF2B5EF4-FFF2-40B4-BE49-F238E27FC236}">
              <a16:creationId xmlns:a16="http://schemas.microsoft.com/office/drawing/2014/main" id="{E68C1CCE-51F9-4B40-B0D4-16480E95E74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142</xdr:row>
      <xdr:rowOff>9525</xdr:rowOff>
    </xdr:from>
    <xdr:ext cx="1304925" cy="231531"/>
    <xdr:pic>
      <xdr:nvPicPr>
        <xdr:cNvPr id="1515" name="Imagen 1514">
          <a:extLst>
            <a:ext uri="{FF2B5EF4-FFF2-40B4-BE49-F238E27FC236}">
              <a16:creationId xmlns:a16="http://schemas.microsoft.com/office/drawing/2014/main" id="{27F6CB16-BEBE-442A-BDEE-91B2FF92701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142</xdr:row>
      <xdr:rowOff>9525</xdr:rowOff>
    </xdr:from>
    <xdr:ext cx="1304925" cy="231531"/>
    <xdr:pic>
      <xdr:nvPicPr>
        <xdr:cNvPr id="1516" name="Imagen 1515">
          <a:extLst>
            <a:ext uri="{FF2B5EF4-FFF2-40B4-BE49-F238E27FC236}">
              <a16:creationId xmlns:a16="http://schemas.microsoft.com/office/drawing/2014/main" id="{28387AEE-FB7E-4775-83B8-4C94B7AB837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143</xdr:row>
      <xdr:rowOff>9525</xdr:rowOff>
    </xdr:from>
    <xdr:ext cx="1304925" cy="231531"/>
    <xdr:pic>
      <xdr:nvPicPr>
        <xdr:cNvPr id="1517" name="Imagen 1516">
          <a:extLst>
            <a:ext uri="{FF2B5EF4-FFF2-40B4-BE49-F238E27FC236}">
              <a16:creationId xmlns:a16="http://schemas.microsoft.com/office/drawing/2014/main" id="{BDE795D9-32FC-4F5D-BCDA-B5B927906F3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143</xdr:row>
      <xdr:rowOff>9525</xdr:rowOff>
    </xdr:from>
    <xdr:ext cx="1304925" cy="231531"/>
    <xdr:pic>
      <xdr:nvPicPr>
        <xdr:cNvPr id="1518" name="Imagen 1517">
          <a:extLst>
            <a:ext uri="{FF2B5EF4-FFF2-40B4-BE49-F238E27FC236}">
              <a16:creationId xmlns:a16="http://schemas.microsoft.com/office/drawing/2014/main" id="{5E570871-9E4A-4792-83E2-C84E73CB230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143</xdr:row>
      <xdr:rowOff>9525</xdr:rowOff>
    </xdr:from>
    <xdr:ext cx="1304925" cy="231531"/>
    <xdr:pic>
      <xdr:nvPicPr>
        <xdr:cNvPr id="1519" name="Imagen 1518">
          <a:extLst>
            <a:ext uri="{FF2B5EF4-FFF2-40B4-BE49-F238E27FC236}">
              <a16:creationId xmlns:a16="http://schemas.microsoft.com/office/drawing/2014/main" id="{A1524BEC-FBE3-4904-A2B7-BCF9024BA78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144</xdr:row>
      <xdr:rowOff>9525</xdr:rowOff>
    </xdr:from>
    <xdr:ext cx="1304925" cy="231531"/>
    <xdr:pic>
      <xdr:nvPicPr>
        <xdr:cNvPr id="1520" name="Imagen 1519">
          <a:extLst>
            <a:ext uri="{FF2B5EF4-FFF2-40B4-BE49-F238E27FC236}">
              <a16:creationId xmlns:a16="http://schemas.microsoft.com/office/drawing/2014/main" id="{58DDA308-A431-4750-A307-687DF335766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144</xdr:row>
      <xdr:rowOff>9525</xdr:rowOff>
    </xdr:from>
    <xdr:ext cx="1304925" cy="231531"/>
    <xdr:pic>
      <xdr:nvPicPr>
        <xdr:cNvPr id="1521" name="Imagen 1520">
          <a:extLst>
            <a:ext uri="{FF2B5EF4-FFF2-40B4-BE49-F238E27FC236}">
              <a16:creationId xmlns:a16="http://schemas.microsoft.com/office/drawing/2014/main" id="{E11E338D-E885-45D3-B8FA-E22CCABE00A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144</xdr:row>
      <xdr:rowOff>9525</xdr:rowOff>
    </xdr:from>
    <xdr:ext cx="1304925" cy="231531"/>
    <xdr:pic>
      <xdr:nvPicPr>
        <xdr:cNvPr id="1522" name="Imagen 1521">
          <a:extLst>
            <a:ext uri="{FF2B5EF4-FFF2-40B4-BE49-F238E27FC236}">
              <a16:creationId xmlns:a16="http://schemas.microsoft.com/office/drawing/2014/main" id="{530C5DA6-AD3F-4142-9786-E7373AD5AFD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143</xdr:row>
      <xdr:rowOff>9525</xdr:rowOff>
    </xdr:from>
    <xdr:ext cx="1304925" cy="231531"/>
    <xdr:pic>
      <xdr:nvPicPr>
        <xdr:cNvPr id="1523" name="Imagen 1522">
          <a:extLst>
            <a:ext uri="{FF2B5EF4-FFF2-40B4-BE49-F238E27FC236}">
              <a16:creationId xmlns:a16="http://schemas.microsoft.com/office/drawing/2014/main" id="{4FE150BF-9F6C-458D-BA21-F5DD40C512B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143</xdr:row>
      <xdr:rowOff>9525</xdr:rowOff>
    </xdr:from>
    <xdr:ext cx="1304925" cy="231531"/>
    <xdr:pic>
      <xdr:nvPicPr>
        <xdr:cNvPr id="1524" name="Imagen 1523">
          <a:extLst>
            <a:ext uri="{FF2B5EF4-FFF2-40B4-BE49-F238E27FC236}">
              <a16:creationId xmlns:a16="http://schemas.microsoft.com/office/drawing/2014/main" id="{6BD39A93-54BF-4D04-863E-7299CA4910E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143</xdr:row>
      <xdr:rowOff>9525</xdr:rowOff>
    </xdr:from>
    <xdr:ext cx="1304925" cy="231531"/>
    <xdr:pic>
      <xdr:nvPicPr>
        <xdr:cNvPr id="1525" name="Imagen 1524">
          <a:extLst>
            <a:ext uri="{FF2B5EF4-FFF2-40B4-BE49-F238E27FC236}">
              <a16:creationId xmlns:a16="http://schemas.microsoft.com/office/drawing/2014/main" id="{80A756FD-D9BF-406F-905D-25A020A0E36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144</xdr:row>
      <xdr:rowOff>9525</xdr:rowOff>
    </xdr:from>
    <xdr:ext cx="1304925" cy="231531"/>
    <xdr:pic>
      <xdr:nvPicPr>
        <xdr:cNvPr id="1526" name="Imagen 1525">
          <a:extLst>
            <a:ext uri="{FF2B5EF4-FFF2-40B4-BE49-F238E27FC236}">
              <a16:creationId xmlns:a16="http://schemas.microsoft.com/office/drawing/2014/main" id="{F3D1EE63-9848-4A1C-84C1-9B454880CBD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144</xdr:row>
      <xdr:rowOff>9525</xdr:rowOff>
    </xdr:from>
    <xdr:ext cx="1304925" cy="231531"/>
    <xdr:pic>
      <xdr:nvPicPr>
        <xdr:cNvPr id="1527" name="Imagen 1526">
          <a:extLst>
            <a:ext uri="{FF2B5EF4-FFF2-40B4-BE49-F238E27FC236}">
              <a16:creationId xmlns:a16="http://schemas.microsoft.com/office/drawing/2014/main" id="{7AC5C724-817F-498E-A160-65EF47BD947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144</xdr:row>
      <xdr:rowOff>9525</xdr:rowOff>
    </xdr:from>
    <xdr:ext cx="1304925" cy="231531"/>
    <xdr:pic>
      <xdr:nvPicPr>
        <xdr:cNvPr id="1528" name="Imagen 1527">
          <a:extLst>
            <a:ext uri="{FF2B5EF4-FFF2-40B4-BE49-F238E27FC236}">
              <a16:creationId xmlns:a16="http://schemas.microsoft.com/office/drawing/2014/main" id="{366B2DCD-FCDC-4EB6-B625-50B4838DD1D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145</xdr:row>
      <xdr:rowOff>9525</xdr:rowOff>
    </xdr:from>
    <xdr:ext cx="1304925" cy="231531"/>
    <xdr:pic>
      <xdr:nvPicPr>
        <xdr:cNvPr id="1529" name="Imagen 1528">
          <a:extLst>
            <a:ext uri="{FF2B5EF4-FFF2-40B4-BE49-F238E27FC236}">
              <a16:creationId xmlns:a16="http://schemas.microsoft.com/office/drawing/2014/main" id="{9F4052C8-D481-4D7B-BD8E-4D63B3B0234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145</xdr:row>
      <xdr:rowOff>9525</xdr:rowOff>
    </xdr:from>
    <xdr:ext cx="1304925" cy="231531"/>
    <xdr:pic>
      <xdr:nvPicPr>
        <xdr:cNvPr id="1530" name="Imagen 1529">
          <a:extLst>
            <a:ext uri="{FF2B5EF4-FFF2-40B4-BE49-F238E27FC236}">
              <a16:creationId xmlns:a16="http://schemas.microsoft.com/office/drawing/2014/main" id="{9237DC57-89A4-498F-99BF-AF09B778968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145</xdr:row>
      <xdr:rowOff>9525</xdr:rowOff>
    </xdr:from>
    <xdr:ext cx="1304925" cy="231531"/>
    <xdr:pic>
      <xdr:nvPicPr>
        <xdr:cNvPr id="1531" name="Imagen 1530">
          <a:extLst>
            <a:ext uri="{FF2B5EF4-FFF2-40B4-BE49-F238E27FC236}">
              <a16:creationId xmlns:a16="http://schemas.microsoft.com/office/drawing/2014/main" id="{A76749F4-2C74-4284-B5FF-965A9F53119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144</xdr:row>
      <xdr:rowOff>9525</xdr:rowOff>
    </xdr:from>
    <xdr:ext cx="1304925" cy="231531"/>
    <xdr:pic>
      <xdr:nvPicPr>
        <xdr:cNvPr id="1532" name="Imagen 1531">
          <a:extLst>
            <a:ext uri="{FF2B5EF4-FFF2-40B4-BE49-F238E27FC236}">
              <a16:creationId xmlns:a16="http://schemas.microsoft.com/office/drawing/2014/main" id="{716587A1-D975-4409-A236-F9E929F5927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144</xdr:row>
      <xdr:rowOff>9525</xdr:rowOff>
    </xdr:from>
    <xdr:ext cx="1304925" cy="231531"/>
    <xdr:pic>
      <xdr:nvPicPr>
        <xdr:cNvPr id="1533" name="Imagen 1532">
          <a:extLst>
            <a:ext uri="{FF2B5EF4-FFF2-40B4-BE49-F238E27FC236}">
              <a16:creationId xmlns:a16="http://schemas.microsoft.com/office/drawing/2014/main" id="{A5890774-B748-4A99-A0F8-7A746684CC0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144</xdr:row>
      <xdr:rowOff>9525</xdr:rowOff>
    </xdr:from>
    <xdr:ext cx="1304925" cy="231531"/>
    <xdr:pic>
      <xdr:nvPicPr>
        <xdr:cNvPr id="1534" name="Imagen 1533">
          <a:extLst>
            <a:ext uri="{FF2B5EF4-FFF2-40B4-BE49-F238E27FC236}">
              <a16:creationId xmlns:a16="http://schemas.microsoft.com/office/drawing/2014/main" id="{FCEFD528-E7C4-403E-826F-D5C79BEAF11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145</xdr:row>
      <xdr:rowOff>9525</xdr:rowOff>
    </xdr:from>
    <xdr:ext cx="1304925" cy="231531"/>
    <xdr:pic>
      <xdr:nvPicPr>
        <xdr:cNvPr id="1535" name="Imagen 1534">
          <a:extLst>
            <a:ext uri="{FF2B5EF4-FFF2-40B4-BE49-F238E27FC236}">
              <a16:creationId xmlns:a16="http://schemas.microsoft.com/office/drawing/2014/main" id="{C6750E1F-0025-45F0-A4E1-3FE8B547B55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145</xdr:row>
      <xdr:rowOff>9525</xdr:rowOff>
    </xdr:from>
    <xdr:ext cx="1304925" cy="231531"/>
    <xdr:pic>
      <xdr:nvPicPr>
        <xdr:cNvPr id="1536" name="Imagen 1535">
          <a:extLst>
            <a:ext uri="{FF2B5EF4-FFF2-40B4-BE49-F238E27FC236}">
              <a16:creationId xmlns:a16="http://schemas.microsoft.com/office/drawing/2014/main" id="{DE92E6D9-2363-4ACE-B725-5480B73A4B6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145</xdr:row>
      <xdr:rowOff>9525</xdr:rowOff>
    </xdr:from>
    <xdr:ext cx="1304925" cy="231531"/>
    <xdr:pic>
      <xdr:nvPicPr>
        <xdr:cNvPr id="1537" name="Imagen 1536">
          <a:extLst>
            <a:ext uri="{FF2B5EF4-FFF2-40B4-BE49-F238E27FC236}">
              <a16:creationId xmlns:a16="http://schemas.microsoft.com/office/drawing/2014/main" id="{34BF5D58-55C0-4E0F-B24B-F60A18811C8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146</xdr:row>
      <xdr:rowOff>9525</xdr:rowOff>
    </xdr:from>
    <xdr:ext cx="1304925" cy="231531"/>
    <xdr:pic>
      <xdr:nvPicPr>
        <xdr:cNvPr id="1538" name="Imagen 1537">
          <a:extLst>
            <a:ext uri="{FF2B5EF4-FFF2-40B4-BE49-F238E27FC236}">
              <a16:creationId xmlns:a16="http://schemas.microsoft.com/office/drawing/2014/main" id="{48E961F1-8F91-4AAE-934F-3661B4D1133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146</xdr:row>
      <xdr:rowOff>9525</xdr:rowOff>
    </xdr:from>
    <xdr:ext cx="1304925" cy="231531"/>
    <xdr:pic>
      <xdr:nvPicPr>
        <xdr:cNvPr id="1539" name="Imagen 1538">
          <a:extLst>
            <a:ext uri="{FF2B5EF4-FFF2-40B4-BE49-F238E27FC236}">
              <a16:creationId xmlns:a16="http://schemas.microsoft.com/office/drawing/2014/main" id="{7099CD31-8CEA-485F-87B5-A5A3DC66B32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146</xdr:row>
      <xdr:rowOff>9525</xdr:rowOff>
    </xdr:from>
    <xdr:ext cx="1304925" cy="231531"/>
    <xdr:pic>
      <xdr:nvPicPr>
        <xdr:cNvPr id="1540" name="Imagen 1539">
          <a:extLst>
            <a:ext uri="{FF2B5EF4-FFF2-40B4-BE49-F238E27FC236}">
              <a16:creationId xmlns:a16="http://schemas.microsoft.com/office/drawing/2014/main" id="{451F627B-7624-4BCF-B620-92E0D0F0B43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145</xdr:row>
      <xdr:rowOff>9525</xdr:rowOff>
    </xdr:from>
    <xdr:ext cx="1304925" cy="231531"/>
    <xdr:pic>
      <xdr:nvPicPr>
        <xdr:cNvPr id="1541" name="Imagen 1540">
          <a:extLst>
            <a:ext uri="{FF2B5EF4-FFF2-40B4-BE49-F238E27FC236}">
              <a16:creationId xmlns:a16="http://schemas.microsoft.com/office/drawing/2014/main" id="{4E6F662E-B12B-4202-96B9-504568DBCFA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145</xdr:row>
      <xdr:rowOff>9525</xdr:rowOff>
    </xdr:from>
    <xdr:ext cx="1304925" cy="231531"/>
    <xdr:pic>
      <xdr:nvPicPr>
        <xdr:cNvPr id="1542" name="Imagen 1541">
          <a:extLst>
            <a:ext uri="{FF2B5EF4-FFF2-40B4-BE49-F238E27FC236}">
              <a16:creationId xmlns:a16="http://schemas.microsoft.com/office/drawing/2014/main" id="{F0B40892-9B87-43D5-B1A3-D27D60584A8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145</xdr:row>
      <xdr:rowOff>9525</xdr:rowOff>
    </xdr:from>
    <xdr:ext cx="1304925" cy="231531"/>
    <xdr:pic>
      <xdr:nvPicPr>
        <xdr:cNvPr id="1543" name="Imagen 1542">
          <a:extLst>
            <a:ext uri="{FF2B5EF4-FFF2-40B4-BE49-F238E27FC236}">
              <a16:creationId xmlns:a16="http://schemas.microsoft.com/office/drawing/2014/main" id="{AAEDD73D-2367-4998-8035-2CAB0FF71DA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146</xdr:row>
      <xdr:rowOff>9525</xdr:rowOff>
    </xdr:from>
    <xdr:ext cx="1304925" cy="231531"/>
    <xdr:pic>
      <xdr:nvPicPr>
        <xdr:cNvPr id="1544" name="Imagen 1543">
          <a:extLst>
            <a:ext uri="{FF2B5EF4-FFF2-40B4-BE49-F238E27FC236}">
              <a16:creationId xmlns:a16="http://schemas.microsoft.com/office/drawing/2014/main" id="{FF7D4ACA-7319-4DA8-BA3C-0ABB10D27F5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146</xdr:row>
      <xdr:rowOff>9525</xdr:rowOff>
    </xdr:from>
    <xdr:ext cx="1304925" cy="231531"/>
    <xdr:pic>
      <xdr:nvPicPr>
        <xdr:cNvPr id="1545" name="Imagen 1544">
          <a:extLst>
            <a:ext uri="{FF2B5EF4-FFF2-40B4-BE49-F238E27FC236}">
              <a16:creationId xmlns:a16="http://schemas.microsoft.com/office/drawing/2014/main" id="{7F25C40D-0046-48B3-849D-B831DE7FDC9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146</xdr:row>
      <xdr:rowOff>9525</xdr:rowOff>
    </xdr:from>
    <xdr:ext cx="1304925" cy="231531"/>
    <xdr:pic>
      <xdr:nvPicPr>
        <xdr:cNvPr id="1546" name="Imagen 1545">
          <a:extLst>
            <a:ext uri="{FF2B5EF4-FFF2-40B4-BE49-F238E27FC236}">
              <a16:creationId xmlns:a16="http://schemas.microsoft.com/office/drawing/2014/main" id="{DB754148-7791-47F5-A42E-A33FEF86386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147</xdr:row>
      <xdr:rowOff>9525</xdr:rowOff>
    </xdr:from>
    <xdr:ext cx="1304925" cy="231531"/>
    <xdr:pic>
      <xdr:nvPicPr>
        <xdr:cNvPr id="1547" name="Imagen 1546">
          <a:extLst>
            <a:ext uri="{FF2B5EF4-FFF2-40B4-BE49-F238E27FC236}">
              <a16:creationId xmlns:a16="http://schemas.microsoft.com/office/drawing/2014/main" id="{006D5A9A-CE89-4936-A848-6C891797B4D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147</xdr:row>
      <xdr:rowOff>9525</xdr:rowOff>
    </xdr:from>
    <xdr:ext cx="1304925" cy="231531"/>
    <xdr:pic>
      <xdr:nvPicPr>
        <xdr:cNvPr id="1548" name="Imagen 1547">
          <a:extLst>
            <a:ext uri="{FF2B5EF4-FFF2-40B4-BE49-F238E27FC236}">
              <a16:creationId xmlns:a16="http://schemas.microsoft.com/office/drawing/2014/main" id="{B29E640E-FC15-48F5-995E-B907C5ADC2A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147</xdr:row>
      <xdr:rowOff>9525</xdr:rowOff>
    </xdr:from>
    <xdr:ext cx="1304925" cy="231531"/>
    <xdr:pic>
      <xdr:nvPicPr>
        <xdr:cNvPr id="1549" name="Imagen 1548">
          <a:extLst>
            <a:ext uri="{FF2B5EF4-FFF2-40B4-BE49-F238E27FC236}">
              <a16:creationId xmlns:a16="http://schemas.microsoft.com/office/drawing/2014/main" id="{E1E9CB35-D0CD-41A3-9D92-7DB27EB6BA6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146</xdr:row>
      <xdr:rowOff>9525</xdr:rowOff>
    </xdr:from>
    <xdr:ext cx="1304925" cy="231531"/>
    <xdr:pic>
      <xdr:nvPicPr>
        <xdr:cNvPr id="1550" name="Imagen 1549">
          <a:extLst>
            <a:ext uri="{FF2B5EF4-FFF2-40B4-BE49-F238E27FC236}">
              <a16:creationId xmlns:a16="http://schemas.microsoft.com/office/drawing/2014/main" id="{832B7BE5-11F6-4B82-B6AF-A6D0D190886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146</xdr:row>
      <xdr:rowOff>9525</xdr:rowOff>
    </xdr:from>
    <xdr:ext cx="1304925" cy="231531"/>
    <xdr:pic>
      <xdr:nvPicPr>
        <xdr:cNvPr id="1551" name="Imagen 1550">
          <a:extLst>
            <a:ext uri="{FF2B5EF4-FFF2-40B4-BE49-F238E27FC236}">
              <a16:creationId xmlns:a16="http://schemas.microsoft.com/office/drawing/2014/main" id="{465EA094-E0B6-4206-AC6E-1C1E7F80668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146</xdr:row>
      <xdr:rowOff>9525</xdr:rowOff>
    </xdr:from>
    <xdr:ext cx="1304925" cy="231531"/>
    <xdr:pic>
      <xdr:nvPicPr>
        <xdr:cNvPr id="1552" name="Imagen 1551">
          <a:extLst>
            <a:ext uri="{FF2B5EF4-FFF2-40B4-BE49-F238E27FC236}">
              <a16:creationId xmlns:a16="http://schemas.microsoft.com/office/drawing/2014/main" id="{80D1F4B2-F998-4027-A8EB-A68A47D9061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147</xdr:row>
      <xdr:rowOff>9525</xdr:rowOff>
    </xdr:from>
    <xdr:ext cx="1304925" cy="231531"/>
    <xdr:pic>
      <xdr:nvPicPr>
        <xdr:cNvPr id="1553" name="Imagen 1552">
          <a:extLst>
            <a:ext uri="{FF2B5EF4-FFF2-40B4-BE49-F238E27FC236}">
              <a16:creationId xmlns:a16="http://schemas.microsoft.com/office/drawing/2014/main" id="{915A1EF6-2232-4E8D-97A7-AAB4088D45B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147</xdr:row>
      <xdr:rowOff>9525</xdr:rowOff>
    </xdr:from>
    <xdr:ext cx="1304925" cy="231531"/>
    <xdr:pic>
      <xdr:nvPicPr>
        <xdr:cNvPr id="1554" name="Imagen 1553">
          <a:extLst>
            <a:ext uri="{FF2B5EF4-FFF2-40B4-BE49-F238E27FC236}">
              <a16:creationId xmlns:a16="http://schemas.microsoft.com/office/drawing/2014/main" id="{1AA20239-080A-4DAA-909D-288DFE4D4B6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147</xdr:row>
      <xdr:rowOff>9525</xdr:rowOff>
    </xdr:from>
    <xdr:ext cx="1304925" cy="231531"/>
    <xdr:pic>
      <xdr:nvPicPr>
        <xdr:cNvPr id="1555" name="Imagen 1554">
          <a:extLst>
            <a:ext uri="{FF2B5EF4-FFF2-40B4-BE49-F238E27FC236}">
              <a16:creationId xmlns:a16="http://schemas.microsoft.com/office/drawing/2014/main" id="{08484510-83A7-41F6-BA21-75FB1875F02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148</xdr:row>
      <xdr:rowOff>9525</xdr:rowOff>
    </xdr:from>
    <xdr:ext cx="1304925" cy="231531"/>
    <xdr:pic>
      <xdr:nvPicPr>
        <xdr:cNvPr id="1556" name="Imagen 1555">
          <a:extLst>
            <a:ext uri="{FF2B5EF4-FFF2-40B4-BE49-F238E27FC236}">
              <a16:creationId xmlns:a16="http://schemas.microsoft.com/office/drawing/2014/main" id="{DA1AA0E0-1033-465A-8F24-1063FDE0757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148</xdr:row>
      <xdr:rowOff>9525</xdr:rowOff>
    </xdr:from>
    <xdr:ext cx="1304925" cy="231531"/>
    <xdr:pic>
      <xdr:nvPicPr>
        <xdr:cNvPr id="1557" name="Imagen 1556">
          <a:extLst>
            <a:ext uri="{FF2B5EF4-FFF2-40B4-BE49-F238E27FC236}">
              <a16:creationId xmlns:a16="http://schemas.microsoft.com/office/drawing/2014/main" id="{98F75FBE-FBF5-4590-9398-43C787E8EF6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666750</xdr:colOff>
      <xdr:row>187</xdr:row>
      <xdr:rowOff>29308</xdr:rowOff>
    </xdr:from>
    <xdr:ext cx="1304925" cy="231531"/>
    <xdr:pic>
      <xdr:nvPicPr>
        <xdr:cNvPr id="1558" name="Imagen 1557">
          <a:extLst>
            <a:ext uri="{FF2B5EF4-FFF2-40B4-BE49-F238E27FC236}">
              <a16:creationId xmlns:a16="http://schemas.microsoft.com/office/drawing/2014/main" id="{80D5C3B7-E7B1-4F67-A791-EBF25D795E7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959827" y="3839308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151</xdr:row>
      <xdr:rowOff>9525</xdr:rowOff>
    </xdr:from>
    <xdr:ext cx="1304925" cy="231531"/>
    <xdr:pic>
      <xdr:nvPicPr>
        <xdr:cNvPr id="1559" name="Imagen 1558">
          <a:extLst>
            <a:ext uri="{FF2B5EF4-FFF2-40B4-BE49-F238E27FC236}">
              <a16:creationId xmlns:a16="http://schemas.microsoft.com/office/drawing/2014/main" id="{6FC77DCC-BEE5-4ACF-8BC0-5ED3CEDE6C5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151</xdr:row>
      <xdr:rowOff>82794</xdr:rowOff>
    </xdr:from>
    <xdr:ext cx="1304925" cy="231531"/>
    <xdr:pic>
      <xdr:nvPicPr>
        <xdr:cNvPr id="1560" name="Imagen 1559">
          <a:extLst>
            <a:ext uri="{FF2B5EF4-FFF2-40B4-BE49-F238E27FC236}">
              <a16:creationId xmlns:a16="http://schemas.microsoft.com/office/drawing/2014/main" id="{41EE3A80-42D2-4571-939F-8141BCDE032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151</xdr:row>
      <xdr:rowOff>9525</xdr:rowOff>
    </xdr:from>
    <xdr:ext cx="1304925" cy="231531"/>
    <xdr:pic>
      <xdr:nvPicPr>
        <xdr:cNvPr id="1561" name="Imagen 1560">
          <a:extLst>
            <a:ext uri="{FF2B5EF4-FFF2-40B4-BE49-F238E27FC236}">
              <a16:creationId xmlns:a16="http://schemas.microsoft.com/office/drawing/2014/main" id="{811579C5-2F0B-46F6-AA23-C13FEC10689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152</xdr:row>
      <xdr:rowOff>9525</xdr:rowOff>
    </xdr:from>
    <xdr:ext cx="1304925" cy="231531"/>
    <xdr:pic>
      <xdr:nvPicPr>
        <xdr:cNvPr id="1562" name="Imagen 1561">
          <a:extLst>
            <a:ext uri="{FF2B5EF4-FFF2-40B4-BE49-F238E27FC236}">
              <a16:creationId xmlns:a16="http://schemas.microsoft.com/office/drawing/2014/main" id="{DE63A062-D3DF-405D-A48D-0B71840F73B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152</xdr:row>
      <xdr:rowOff>9525</xdr:rowOff>
    </xdr:from>
    <xdr:ext cx="1304925" cy="231531"/>
    <xdr:pic>
      <xdr:nvPicPr>
        <xdr:cNvPr id="1563" name="Imagen 1562">
          <a:extLst>
            <a:ext uri="{FF2B5EF4-FFF2-40B4-BE49-F238E27FC236}">
              <a16:creationId xmlns:a16="http://schemas.microsoft.com/office/drawing/2014/main" id="{33FCD2E9-B4A1-4FEA-8FAF-A390B7AA488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152</xdr:row>
      <xdr:rowOff>9525</xdr:rowOff>
    </xdr:from>
    <xdr:ext cx="1304925" cy="231531"/>
    <xdr:pic>
      <xdr:nvPicPr>
        <xdr:cNvPr id="1564" name="Imagen 1563">
          <a:extLst>
            <a:ext uri="{FF2B5EF4-FFF2-40B4-BE49-F238E27FC236}">
              <a16:creationId xmlns:a16="http://schemas.microsoft.com/office/drawing/2014/main" id="{96AC8689-352D-40D8-BC6F-AE2F1B972FC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153</xdr:row>
      <xdr:rowOff>9525</xdr:rowOff>
    </xdr:from>
    <xdr:ext cx="1304925" cy="231531"/>
    <xdr:pic>
      <xdr:nvPicPr>
        <xdr:cNvPr id="1565" name="Imagen 1564">
          <a:extLst>
            <a:ext uri="{FF2B5EF4-FFF2-40B4-BE49-F238E27FC236}">
              <a16:creationId xmlns:a16="http://schemas.microsoft.com/office/drawing/2014/main" id="{51B6B34C-C2D7-4340-B762-09FF4363DD2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153</xdr:row>
      <xdr:rowOff>9525</xdr:rowOff>
    </xdr:from>
    <xdr:ext cx="1304925" cy="231531"/>
    <xdr:pic>
      <xdr:nvPicPr>
        <xdr:cNvPr id="1566" name="Imagen 1565">
          <a:extLst>
            <a:ext uri="{FF2B5EF4-FFF2-40B4-BE49-F238E27FC236}">
              <a16:creationId xmlns:a16="http://schemas.microsoft.com/office/drawing/2014/main" id="{05C4F8D8-3E1E-402B-AD23-133EDFF08DA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153</xdr:row>
      <xdr:rowOff>9525</xdr:rowOff>
    </xdr:from>
    <xdr:ext cx="1304925" cy="231531"/>
    <xdr:pic>
      <xdr:nvPicPr>
        <xdr:cNvPr id="1567" name="Imagen 1566">
          <a:extLst>
            <a:ext uri="{FF2B5EF4-FFF2-40B4-BE49-F238E27FC236}">
              <a16:creationId xmlns:a16="http://schemas.microsoft.com/office/drawing/2014/main" id="{2636629A-A084-4E23-8D2C-5A1AD635556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152</xdr:row>
      <xdr:rowOff>9525</xdr:rowOff>
    </xdr:from>
    <xdr:ext cx="1304925" cy="231531"/>
    <xdr:pic>
      <xdr:nvPicPr>
        <xdr:cNvPr id="1568" name="Imagen 1567">
          <a:extLst>
            <a:ext uri="{FF2B5EF4-FFF2-40B4-BE49-F238E27FC236}">
              <a16:creationId xmlns:a16="http://schemas.microsoft.com/office/drawing/2014/main" id="{7BE54DA3-1AEE-4DEC-90DF-76318E4F4DD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152</xdr:row>
      <xdr:rowOff>9525</xdr:rowOff>
    </xdr:from>
    <xdr:ext cx="1304925" cy="231531"/>
    <xdr:pic>
      <xdr:nvPicPr>
        <xdr:cNvPr id="1569" name="Imagen 1568">
          <a:extLst>
            <a:ext uri="{FF2B5EF4-FFF2-40B4-BE49-F238E27FC236}">
              <a16:creationId xmlns:a16="http://schemas.microsoft.com/office/drawing/2014/main" id="{9E2E867B-AC28-487F-8B06-0BA7CF37583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152</xdr:row>
      <xdr:rowOff>9525</xdr:rowOff>
    </xdr:from>
    <xdr:ext cx="1304925" cy="231531"/>
    <xdr:pic>
      <xdr:nvPicPr>
        <xdr:cNvPr id="1570" name="Imagen 1569">
          <a:extLst>
            <a:ext uri="{FF2B5EF4-FFF2-40B4-BE49-F238E27FC236}">
              <a16:creationId xmlns:a16="http://schemas.microsoft.com/office/drawing/2014/main" id="{C7BCDD15-8941-4C09-AE1A-8ABD33935AE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153</xdr:row>
      <xdr:rowOff>9525</xdr:rowOff>
    </xdr:from>
    <xdr:ext cx="1304925" cy="231531"/>
    <xdr:pic>
      <xdr:nvPicPr>
        <xdr:cNvPr id="1571" name="Imagen 1570">
          <a:extLst>
            <a:ext uri="{FF2B5EF4-FFF2-40B4-BE49-F238E27FC236}">
              <a16:creationId xmlns:a16="http://schemas.microsoft.com/office/drawing/2014/main" id="{12564CA5-C946-40D5-BEC0-75921E42EBB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153</xdr:row>
      <xdr:rowOff>9525</xdr:rowOff>
    </xdr:from>
    <xdr:ext cx="1304925" cy="231531"/>
    <xdr:pic>
      <xdr:nvPicPr>
        <xdr:cNvPr id="1572" name="Imagen 1571">
          <a:extLst>
            <a:ext uri="{FF2B5EF4-FFF2-40B4-BE49-F238E27FC236}">
              <a16:creationId xmlns:a16="http://schemas.microsoft.com/office/drawing/2014/main" id="{B4F21C08-1427-4843-A580-26EE5824C91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153</xdr:row>
      <xdr:rowOff>9525</xdr:rowOff>
    </xdr:from>
    <xdr:ext cx="1304925" cy="231531"/>
    <xdr:pic>
      <xdr:nvPicPr>
        <xdr:cNvPr id="1573" name="Imagen 1572">
          <a:extLst>
            <a:ext uri="{FF2B5EF4-FFF2-40B4-BE49-F238E27FC236}">
              <a16:creationId xmlns:a16="http://schemas.microsoft.com/office/drawing/2014/main" id="{EA778B5F-BA5E-4A8E-93A2-181279CCF64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154</xdr:row>
      <xdr:rowOff>9525</xdr:rowOff>
    </xdr:from>
    <xdr:ext cx="1304925" cy="231531"/>
    <xdr:pic>
      <xdr:nvPicPr>
        <xdr:cNvPr id="1574" name="Imagen 1573">
          <a:extLst>
            <a:ext uri="{FF2B5EF4-FFF2-40B4-BE49-F238E27FC236}">
              <a16:creationId xmlns:a16="http://schemas.microsoft.com/office/drawing/2014/main" id="{54A92CDE-053F-49E1-BA62-3307E4484FD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154</xdr:row>
      <xdr:rowOff>9525</xdr:rowOff>
    </xdr:from>
    <xdr:ext cx="1304925" cy="231531"/>
    <xdr:pic>
      <xdr:nvPicPr>
        <xdr:cNvPr id="1575" name="Imagen 1574">
          <a:extLst>
            <a:ext uri="{FF2B5EF4-FFF2-40B4-BE49-F238E27FC236}">
              <a16:creationId xmlns:a16="http://schemas.microsoft.com/office/drawing/2014/main" id="{B3E6BEA7-8B44-4BB8-B2CA-B15A12CFD64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154</xdr:row>
      <xdr:rowOff>9525</xdr:rowOff>
    </xdr:from>
    <xdr:ext cx="1304925" cy="231531"/>
    <xdr:pic>
      <xdr:nvPicPr>
        <xdr:cNvPr id="1576" name="Imagen 1575">
          <a:extLst>
            <a:ext uri="{FF2B5EF4-FFF2-40B4-BE49-F238E27FC236}">
              <a16:creationId xmlns:a16="http://schemas.microsoft.com/office/drawing/2014/main" id="{E7F28CAB-E006-48D0-8E98-592CFD819B8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153</xdr:row>
      <xdr:rowOff>9525</xdr:rowOff>
    </xdr:from>
    <xdr:ext cx="1304925" cy="231531"/>
    <xdr:pic>
      <xdr:nvPicPr>
        <xdr:cNvPr id="1577" name="Imagen 1576">
          <a:extLst>
            <a:ext uri="{FF2B5EF4-FFF2-40B4-BE49-F238E27FC236}">
              <a16:creationId xmlns:a16="http://schemas.microsoft.com/office/drawing/2014/main" id="{532B2CCA-1761-4FC2-A242-05450257949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153</xdr:row>
      <xdr:rowOff>9525</xdr:rowOff>
    </xdr:from>
    <xdr:ext cx="1304925" cy="231531"/>
    <xdr:pic>
      <xdr:nvPicPr>
        <xdr:cNvPr id="1578" name="Imagen 1577">
          <a:extLst>
            <a:ext uri="{FF2B5EF4-FFF2-40B4-BE49-F238E27FC236}">
              <a16:creationId xmlns:a16="http://schemas.microsoft.com/office/drawing/2014/main" id="{4F1032C8-FA7E-41C0-9012-66128904DA0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153</xdr:row>
      <xdr:rowOff>9525</xdr:rowOff>
    </xdr:from>
    <xdr:ext cx="1304925" cy="231531"/>
    <xdr:pic>
      <xdr:nvPicPr>
        <xdr:cNvPr id="1579" name="Imagen 1578">
          <a:extLst>
            <a:ext uri="{FF2B5EF4-FFF2-40B4-BE49-F238E27FC236}">
              <a16:creationId xmlns:a16="http://schemas.microsoft.com/office/drawing/2014/main" id="{BD39F952-8C1A-4F76-9801-E6CEC6BA88E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154</xdr:row>
      <xdr:rowOff>9525</xdr:rowOff>
    </xdr:from>
    <xdr:ext cx="1304925" cy="231531"/>
    <xdr:pic>
      <xdr:nvPicPr>
        <xdr:cNvPr id="1580" name="Imagen 1579">
          <a:extLst>
            <a:ext uri="{FF2B5EF4-FFF2-40B4-BE49-F238E27FC236}">
              <a16:creationId xmlns:a16="http://schemas.microsoft.com/office/drawing/2014/main" id="{E68A6709-9398-4E12-927C-44FEEAE2D08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154</xdr:row>
      <xdr:rowOff>9525</xdr:rowOff>
    </xdr:from>
    <xdr:ext cx="1304925" cy="231531"/>
    <xdr:pic>
      <xdr:nvPicPr>
        <xdr:cNvPr id="1581" name="Imagen 1580">
          <a:extLst>
            <a:ext uri="{FF2B5EF4-FFF2-40B4-BE49-F238E27FC236}">
              <a16:creationId xmlns:a16="http://schemas.microsoft.com/office/drawing/2014/main" id="{43C24771-7E57-4F9F-B1CD-72099CD74FB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154</xdr:row>
      <xdr:rowOff>9525</xdr:rowOff>
    </xdr:from>
    <xdr:ext cx="1304925" cy="231531"/>
    <xdr:pic>
      <xdr:nvPicPr>
        <xdr:cNvPr id="1582" name="Imagen 1581">
          <a:extLst>
            <a:ext uri="{FF2B5EF4-FFF2-40B4-BE49-F238E27FC236}">
              <a16:creationId xmlns:a16="http://schemas.microsoft.com/office/drawing/2014/main" id="{A4674737-99A6-4703-97B9-A1CD4AB1F28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155</xdr:row>
      <xdr:rowOff>9525</xdr:rowOff>
    </xdr:from>
    <xdr:ext cx="1304925" cy="231531"/>
    <xdr:pic>
      <xdr:nvPicPr>
        <xdr:cNvPr id="1583" name="Imagen 1582">
          <a:extLst>
            <a:ext uri="{FF2B5EF4-FFF2-40B4-BE49-F238E27FC236}">
              <a16:creationId xmlns:a16="http://schemas.microsoft.com/office/drawing/2014/main" id="{602CF792-B556-43FA-801B-A6F53098946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155</xdr:row>
      <xdr:rowOff>9525</xdr:rowOff>
    </xdr:from>
    <xdr:ext cx="1304925" cy="231531"/>
    <xdr:pic>
      <xdr:nvPicPr>
        <xdr:cNvPr id="1584" name="Imagen 1583">
          <a:extLst>
            <a:ext uri="{FF2B5EF4-FFF2-40B4-BE49-F238E27FC236}">
              <a16:creationId xmlns:a16="http://schemas.microsoft.com/office/drawing/2014/main" id="{2EED0F5D-77A2-4686-B849-79630BF2B01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155</xdr:row>
      <xdr:rowOff>9525</xdr:rowOff>
    </xdr:from>
    <xdr:ext cx="1304925" cy="231531"/>
    <xdr:pic>
      <xdr:nvPicPr>
        <xdr:cNvPr id="1585" name="Imagen 1584">
          <a:extLst>
            <a:ext uri="{FF2B5EF4-FFF2-40B4-BE49-F238E27FC236}">
              <a16:creationId xmlns:a16="http://schemas.microsoft.com/office/drawing/2014/main" id="{77D1B179-F008-4B9C-A6F2-1706FF8B072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154</xdr:row>
      <xdr:rowOff>9525</xdr:rowOff>
    </xdr:from>
    <xdr:ext cx="1304925" cy="231531"/>
    <xdr:pic>
      <xdr:nvPicPr>
        <xdr:cNvPr id="1586" name="Imagen 1585">
          <a:extLst>
            <a:ext uri="{FF2B5EF4-FFF2-40B4-BE49-F238E27FC236}">
              <a16:creationId xmlns:a16="http://schemas.microsoft.com/office/drawing/2014/main" id="{C6504328-2636-4E90-82E2-77817AA12C2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154</xdr:row>
      <xdr:rowOff>9525</xdr:rowOff>
    </xdr:from>
    <xdr:ext cx="1304925" cy="231531"/>
    <xdr:pic>
      <xdr:nvPicPr>
        <xdr:cNvPr id="1587" name="Imagen 1586">
          <a:extLst>
            <a:ext uri="{FF2B5EF4-FFF2-40B4-BE49-F238E27FC236}">
              <a16:creationId xmlns:a16="http://schemas.microsoft.com/office/drawing/2014/main" id="{8B6D5F95-9F52-4241-8D35-48F92D93DF9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154</xdr:row>
      <xdr:rowOff>9525</xdr:rowOff>
    </xdr:from>
    <xdr:ext cx="1304925" cy="231531"/>
    <xdr:pic>
      <xdr:nvPicPr>
        <xdr:cNvPr id="1588" name="Imagen 1587">
          <a:extLst>
            <a:ext uri="{FF2B5EF4-FFF2-40B4-BE49-F238E27FC236}">
              <a16:creationId xmlns:a16="http://schemas.microsoft.com/office/drawing/2014/main" id="{42B9D5C0-FEAB-4E26-9425-75FCC860374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155</xdr:row>
      <xdr:rowOff>9525</xdr:rowOff>
    </xdr:from>
    <xdr:ext cx="1304925" cy="231531"/>
    <xdr:pic>
      <xdr:nvPicPr>
        <xdr:cNvPr id="1589" name="Imagen 1588">
          <a:extLst>
            <a:ext uri="{FF2B5EF4-FFF2-40B4-BE49-F238E27FC236}">
              <a16:creationId xmlns:a16="http://schemas.microsoft.com/office/drawing/2014/main" id="{7136B96C-F412-4FA6-AF19-61DD8D5FD75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155</xdr:row>
      <xdr:rowOff>9525</xdr:rowOff>
    </xdr:from>
    <xdr:ext cx="1304925" cy="231531"/>
    <xdr:pic>
      <xdr:nvPicPr>
        <xdr:cNvPr id="1590" name="Imagen 1589">
          <a:extLst>
            <a:ext uri="{FF2B5EF4-FFF2-40B4-BE49-F238E27FC236}">
              <a16:creationId xmlns:a16="http://schemas.microsoft.com/office/drawing/2014/main" id="{C931D178-B9B8-4ACB-9655-A9F1B39D622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155</xdr:row>
      <xdr:rowOff>9525</xdr:rowOff>
    </xdr:from>
    <xdr:ext cx="1304925" cy="231531"/>
    <xdr:pic>
      <xdr:nvPicPr>
        <xdr:cNvPr id="1591" name="Imagen 1590">
          <a:extLst>
            <a:ext uri="{FF2B5EF4-FFF2-40B4-BE49-F238E27FC236}">
              <a16:creationId xmlns:a16="http://schemas.microsoft.com/office/drawing/2014/main" id="{1B2991BA-3CF3-446D-BE4F-FDF6956B7A5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156</xdr:row>
      <xdr:rowOff>9525</xdr:rowOff>
    </xdr:from>
    <xdr:ext cx="1304925" cy="231531"/>
    <xdr:pic>
      <xdr:nvPicPr>
        <xdr:cNvPr id="1592" name="Imagen 1591">
          <a:extLst>
            <a:ext uri="{FF2B5EF4-FFF2-40B4-BE49-F238E27FC236}">
              <a16:creationId xmlns:a16="http://schemas.microsoft.com/office/drawing/2014/main" id="{6104A7F7-1C30-4AB1-8F02-09C7E3FF14D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156</xdr:row>
      <xdr:rowOff>9525</xdr:rowOff>
    </xdr:from>
    <xdr:ext cx="1304925" cy="231531"/>
    <xdr:pic>
      <xdr:nvPicPr>
        <xdr:cNvPr id="1593" name="Imagen 1592">
          <a:extLst>
            <a:ext uri="{FF2B5EF4-FFF2-40B4-BE49-F238E27FC236}">
              <a16:creationId xmlns:a16="http://schemas.microsoft.com/office/drawing/2014/main" id="{8137EAE6-E086-4B24-98CD-9289B6655CF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156</xdr:row>
      <xdr:rowOff>9525</xdr:rowOff>
    </xdr:from>
    <xdr:ext cx="1304925" cy="231531"/>
    <xdr:pic>
      <xdr:nvPicPr>
        <xdr:cNvPr id="1594" name="Imagen 1593">
          <a:extLst>
            <a:ext uri="{FF2B5EF4-FFF2-40B4-BE49-F238E27FC236}">
              <a16:creationId xmlns:a16="http://schemas.microsoft.com/office/drawing/2014/main" id="{5FDA123D-46B0-4287-9AB4-C6E2B43DD34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159</xdr:row>
      <xdr:rowOff>9525</xdr:rowOff>
    </xdr:from>
    <xdr:ext cx="1304925" cy="231531"/>
    <xdr:pic>
      <xdr:nvPicPr>
        <xdr:cNvPr id="1595" name="Imagen 1594">
          <a:extLst>
            <a:ext uri="{FF2B5EF4-FFF2-40B4-BE49-F238E27FC236}">
              <a16:creationId xmlns:a16="http://schemas.microsoft.com/office/drawing/2014/main" id="{E1F32152-4C56-456F-B75D-F4AFD3D632A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159</xdr:row>
      <xdr:rowOff>9525</xdr:rowOff>
    </xdr:from>
    <xdr:ext cx="1304925" cy="231531"/>
    <xdr:pic>
      <xdr:nvPicPr>
        <xdr:cNvPr id="1596" name="Imagen 1595">
          <a:extLst>
            <a:ext uri="{FF2B5EF4-FFF2-40B4-BE49-F238E27FC236}">
              <a16:creationId xmlns:a16="http://schemas.microsoft.com/office/drawing/2014/main" id="{4E2BF94C-2D19-47E2-B41C-4BA40A95FD5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159</xdr:row>
      <xdr:rowOff>9525</xdr:rowOff>
    </xdr:from>
    <xdr:ext cx="1304925" cy="231531"/>
    <xdr:pic>
      <xdr:nvPicPr>
        <xdr:cNvPr id="1597" name="Imagen 1596">
          <a:extLst>
            <a:ext uri="{FF2B5EF4-FFF2-40B4-BE49-F238E27FC236}">
              <a16:creationId xmlns:a16="http://schemas.microsoft.com/office/drawing/2014/main" id="{FB8B7191-CE34-4A79-97DF-F60D1B04E32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160</xdr:row>
      <xdr:rowOff>9525</xdr:rowOff>
    </xdr:from>
    <xdr:ext cx="1304925" cy="231531"/>
    <xdr:pic>
      <xdr:nvPicPr>
        <xdr:cNvPr id="1598" name="Imagen 1597">
          <a:extLst>
            <a:ext uri="{FF2B5EF4-FFF2-40B4-BE49-F238E27FC236}">
              <a16:creationId xmlns:a16="http://schemas.microsoft.com/office/drawing/2014/main" id="{01F2B4E3-3535-42F1-86E9-5EE8334866F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160</xdr:row>
      <xdr:rowOff>9525</xdr:rowOff>
    </xdr:from>
    <xdr:ext cx="1304925" cy="231531"/>
    <xdr:pic>
      <xdr:nvPicPr>
        <xdr:cNvPr id="1599" name="Imagen 1598">
          <a:extLst>
            <a:ext uri="{FF2B5EF4-FFF2-40B4-BE49-F238E27FC236}">
              <a16:creationId xmlns:a16="http://schemas.microsoft.com/office/drawing/2014/main" id="{023EDC9A-18A6-4231-837E-0F0DF1A11B6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160</xdr:row>
      <xdr:rowOff>9525</xdr:rowOff>
    </xdr:from>
    <xdr:ext cx="1304925" cy="231531"/>
    <xdr:pic>
      <xdr:nvPicPr>
        <xdr:cNvPr id="1600" name="Imagen 1599">
          <a:extLst>
            <a:ext uri="{FF2B5EF4-FFF2-40B4-BE49-F238E27FC236}">
              <a16:creationId xmlns:a16="http://schemas.microsoft.com/office/drawing/2014/main" id="{30DBBBC8-5A68-4232-AB6E-5C0C3520190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161</xdr:row>
      <xdr:rowOff>9525</xdr:rowOff>
    </xdr:from>
    <xdr:ext cx="1304925" cy="231531"/>
    <xdr:pic>
      <xdr:nvPicPr>
        <xdr:cNvPr id="1601" name="Imagen 1600">
          <a:extLst>
            <a:ext uri="{FF2B5EF4-FFF2-40B4-BE49-F238E27FC236}">
              <a16:creationId xmlns:a16="http://schemas.microsoft.com/office/drawing/2014/main" id="{B21FF3CC-2417-4412-ADD0-C2BF3FBC188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161</xdr:row>
      <xdr:rowOff>9525</xdr:rowOff>
    </xdr:from>
    <xdr:ext cx="1304925" cy="231531"/>
    <xdr:pic>
      <xdr:nvPicPr>
        <xdr:cNvPr id="1602" name="Imagen 1601">
          <a:extLst>
            <a:ext uri="{FF2B5EF4-FFF2-40B4-BE49-F238E27FC236}">
              <a16:creationId xmlns:a16="http://schemas.microsoft.com/office/drawing/2014/main" id="{C661223B-C4CE-4F65-8EEA-D65E8497A86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161</xdr:row>
      <xdr:rowOff>9525</xdr:rowOff>
    </xdr:from>
    <xdr:ext cx="1304925" cy="231531"/>
    <xdr:pic>
      <xdr:nvPicPr>
        <xdr:cNvPr id="1603" name="Imagen 1602">
          <a:extLst>
            <a:ext uri="{FF2B5EF4-FFF2-40B4-BE49-F238E27FC236}">
              <a16:creationId xmlns:a16="http://schemas.microsoft.com/office/drawing/2014/main" id="{AD7FC48E-E90D-472D-BFD9-A1694C9B07B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161</xdr:row>
      <xdr:rowOff>9525</xdr:rowOff>
    </xdr:from>
    <xdr:ext cx="1304925" cy="231531"/>
    <xdr:pic>
      <xdr:nvPicPr>
        <xdr:cNvPr id="1604" name="Imagen 1603">
          <a:extLst>
            <a:ext uri="{FF2B5EF4-FFF2-40B4-BE49-F238E27FC236}">
              <a16:creationId xmlns:a16="http://schemas.microsoft.com/office/drawing/2014/main" id="{A7313AAA-0C13-4376-B298-EAF82D5E647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161</xdr:row>
      <xdr:rowOff>9525</xdr:rowOff>
    </xdr:from>
    <xdr:ext cx="1304925" cy="231531"/>
    <xdr:pic>
      <xdr:nvPicPr>
        <xdr:cNvPr id="1605" name="Imagen 1604">
          <a:extLst>
            <a:ext uri="{FF2B5EF4-FFF2-40B4-BE49-F238E27FC236}">
              <a16:creationId xmlns:a16="http://schemas.microsoft.com/office/drawing/2014/main" id="{442F1831-177F-4DC9-BB79-E0C00C10E6A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161</xdr:row>
      <xdr:rowOff>9525</xdr:rowOff>
    </xdr:from>
    <xdr:ext cx="1304925" cy="231531"/>
    <xdr:pic>
      <xdr:nvPicPr>
        <xdr:cNvPr id="1606" name="Imagen 1605">
          <a:extLst>
            <a:ext uri="{FF2B5EF4-FFF2-40B4-BE49-F238E27FC236}">
              <a16:creationId xmlns:a16="http://schemas.microsoft.com/office/drawing/2014/main" id="{E71D849E-AFE6-4896-9F2A-97E83251F3D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162</xdr:row>
      <xdr:rowOff>9525</xdr:rowOff>
    </xdr:from>
    <xdr:ext cx="1304925" cy="231531"/>
    <xdr:pic>
      <xdr:nvPicPr>
        <xdr:cNvPr id="1607" name="Imagen 1606">
          <a:extLst>
            <a:ext uri="{FF2B5EF4-FFF2-40B4-BE49-F238E27FC236}">
              <a16:creationId xmlns:a16="http://schemas.microsoft.com/office/drawing/2014/main" id="{32BCEDE1-BA8C-4DB9-BDB3-F560C4D295A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162</xdr:row>
      <xdr:rowOff>9525</xdr:rowOff>
    </xdr:from>
    <xdr:ext cx="1304925" cy="231531"/>
    <xdr:pic>
      <xdr:nvPicPr>
        <xdr:cNvPr id="1608" name="Imagen 1607">
          <a:extLst>
            <a:ext uri="{FF2B5EF4-FFF2-40B4-BE49-F238E27FC236}">
              <a16:creationId xmlns:a16="http://schemas.microsoft.com/office/drawing/2014/main" id="{BD4A4AAD-0C88-4CCE-8273-54E0C7FB9DD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162</xdr:row>
      <xdr:rowOff>9525</xdr:rowOff>
    </xdr:from>
    <xdr:ext cx="1304925" cy="231531"/>
    <xdr:pic>
      <xdr:nvPicPr>
        <xdr:cNvPr id="1609" name="Imagen 1608">
          <a:extLst>
            <a:ext uri="{FF2B5EF4-FFF2-40B4-BE49-F238E27FC236}">
              <a16:creationId xmlns:a16="http://schemas.microsoft.com/office/drawing/2014/main" id="{3E326C62-5167-45E1-8C08-73E09FCA68A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163</xdr:row>
      <xdr:rowOff>9525</xdr:rowOff>
    </xdr:from>
    <xdr:ext cx="1304925" cy="231531"/>
    <xdr:pic>
      <xdr:nvPicPr>
        <xdr:cNvPr id="1610" name="Imagen 1609">
          <a:extLst>
            <a:ext uri="{FF2B5EF4-FFF2-40B4-BE49-F238E27FC236}">
              <a16:creationId xmlns:a16="http://schemas.microsoft.com/office/drawing/2014/main" id="{6C52756F-5EE2-4A2B-BAAF-1AB4A45048F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163</xdr:row>
      <xdr:rowOff>9525</xdr:rowOff>
    </xdr:from>
    <xdr:ext cx="1304925" cy="231531"/>
    <xdr:pic>
      <xdr:nvPicPr>
        <xdr:cNvPr id="1611" name="Imagen 1610">
          <a:extLst>
            <a:ext uri="{FF2B5EF4-FFF2-40B4-BE49-F238E27FC236}">
              <a16:creationId xmlns:a16="http://schemas.microsoft.com/office/drawing/2014/main" id="{AF437112-84F5-4B8F-9FEF-B93F734DF68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163</xdr:row>
      <xdr:rowOff>9525</xdr:rowOff>
    </xdr:from>
    <xdr:ext cx="1304925" cy="231531"/>
    <xdr:pic>
      <xdr:nvPicPr>
        <xdr:cNvPr id="1612" name="Imagen 1611">
          <a:extLst>
            <a:ext uri="{FF2B5EF4-FFF2-40B4-BE49-F238E27FC236}">
              <a16:creationId xmlns:a16="http://schemas.microsoft.com/office/drawing/2014/main" id="{702E45A8-5EB8-402D-902E-984D8CD2604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164</xdr:row>
      <xdr:rowOff>9525</xdr:rowOff>
    </xdr:from>
    <xdr:ext cx="1304925" cy="231531"/>
    <xdr:pic>
      <xdr:nvPicPr>
        <xdr:cNvPr id="1613" name="Imagen 1612">
          <a:extLst>
            <a:ext uri="{FF2B5EF4-FFF2-40B4-BE49-F238E27FC236}">
              <a16:creationId xmlns:a16="http://schemas.microsoft.com/office/drawing/2014/main" id="{61570E41-C8F4-4725-9AC3-5B1D17FF0CB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164</xdr:row>
      <xdr:rowOff>9525</xdr:rowOff>
    </xdr:from>
    <xdr:ext cx="1304925" cy="231531"/>
    <xdr:pic>
      <xdr:nvPicPr>
        <xdr:cNvPr id="1614" name="Imagen 1613">
          <a:extLst>
            <a:ext uri="{FF2B5EF4-FFF2-40B4-BE49-F238E27FC236}">
              <a16:creationId xmlns:a16="http://schemas.microsoft.com/office/drawing/2014/main" id="{F7DC292D-9A57-4143-BFAA-EC818C0D3F7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164</xdr:row>
      <xdr:rowOff>9525</xdr:rowOff>
    </xdr:from>
    <xdr:ext cx="1304925" cy="231531"/>
    <xdr:pic>
      <xdr:nvPicPr>
        <xdr:cNvPr id="1615" name="Imagen 1614">
          <a:extLst>
            <a:ext uri="{FF2B5EF4-FFF2-40B4-BE49-F238E27FC236}">
              <a16:creationId xmlns:a16="http://schemas.microsoft.com/office/drawing/2014/main" id="{31E81083-F3C4-40A2-8A16-6C1EC8E691B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165</xdr:row>
      <xdr:rowOff>9525</xdr:rowOff>
    </xdr:from>
    <xdr:ext cx="1304925" cy="231531"/>
    <xdr:pic>
      <xdr:nvPicPr>
        <xdr:cNvPr id="1616" name="Imagen 1615">
          <a:extLst>
            <a:ext uri="{FF2B5EF4-FFF2-40B4-BE49-F238E27FC236}">
              <a16:creationId xmlns:a16="http://schemas.microsoft.com/office/drawing/2014/main" id="{5C869002-CB0A-4D58-97F1-F43EBDEF5DC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165</xdr:row>
      <xdr:rowOff>9525</xdr:rowOff>
    </xdr:from>
    <xdr:ext cx="1304925" cy="231531"/>
    <xdr:pic>
      <xdr:nvPicPr>
        <xdr:cNvPr id="1617" name="Imagen 1616">
          <a:extLst>
            <a:ext uri="{FF2B5EF4-FFF2-40B4-BE49-F238E27FC236}">
              <a16:creationId xmlns:a16="http://schemas.microsoft.com/office/drawing/2014/main" id="{E8694F05-632D-4BA0-8BA8-79E9417CC7A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165</xdr:row>
      <xdr:rowOff>9525</xdr:rowOff>
    </xdr:from>
    <xdr:ext cx="1304925" cy="231531"/>
    <xdr:pic>
      <xdr:nvPicPr>
        <xdr:cNvPr id="1618" name="Imagen 1617">
          <a:extLst>
            <a:ext uri="{FF2B5EF4-FFF2-40B4-BE49-F238E27FC236}">
              <a16:creationId xmlns:a16="http://schemas.microsoft.com/office/drawing/2014/main" id="{38AA2F79-643A-47CE-B33C-139D9A45239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166</xdr:row>
      <xdr:rowOff>9525</xdr:rowOff>
    </xdr:from>
    <xdr:ext cx="1304925" cy="231531"/>
    <xdr:pic>
      <xdr:nvPicPr>
        <xdr:cNvPr id="1619" name="Imagen 1618">
          <a:extLst>
            <a:ext uri="{FF2B5EF4-FFF2-40B4-BE49-F238E27FC236}">
              <a16:creationId xmlns:a16="http://schemas.microsoft.com/office/drawing/2014/main" id="{A3E8A9BC-6018-47D4-B1B7-20D987B537B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166</xdr:row>
      <xdr:rowOff>9525</xdr:rowOff>
    </xdr:from>
    <xdr:ext cx="1304925" cy="231531"/>
    <xdr:pic>
      <xdr:nvPicPr>
        <xdr:cNvPr id="1620" name="Imagen 1619">
          <a:extLst>
            <a:ext uri="{FF2B5EF4-FFF2-40B4-BE49-F238E27FC236}">
              <a16:creationId xmlns:a16="http://schemas.microsoft.com/office/drawing/2014/main" id="{3F9E12BB-0B78-4FD8-B2A6-201B5715D3A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166</xdr:row>
      <xdr:rowOff>9525</xdr:rowOff>
    </xdr:from>
    <xdr:ext cx="1304925" cy="231531"/>
    <xdr:pic>
      <xdr:nvPicPr>
        <xdr:cNvPr id="1621" name="Imagen 1620">
          <a:extLst>
            <a:ext uri="{FF2B5EF4-FFF2-40B4-BE49-F238E27FC236}">
              <a16:creationId xmlns:a16="http://schemas.microsoft.com/office/drawing/2014/main" id="{D4630A42-2B2C-45CA-A06F-2AE42CE4CCB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168</xdr:row>
      <xdr:rowOff>9525</xdr:rowOff>
    </xdr:from>
    <xdr:ext cx="1304925" cy="231531"/>
    <xdr:pic>
      <xdr:nvPicPr>
        <xdr:cNvPr id="1622" name="Imagen 1621">
          <a:extLst>
            <a:ext uri="{FF2B5EF4-FFF2-40B4-BE49-F238E27FC236}">
              <a16:creationId xmlns:a16="http://schemas.microsoft.com/office/drawing/2014/main" id="{18A4131D-18FD-4182-BD14-E36DCAE16EC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168</xdr:row>
      <xdr:rowOff>9525</xdr:rowOff>
    </xdr:from>
    <xdr:ext cx="1304925" cy="231531"/>
    <xdr:pic>
      <xdr:nvPicPr>
        <xdr:cNvPr id="1623" name="Imagen 1622">
          <a:extLst>
            <a:ext uri="{FF2B5EF4-FFF2-40B4-BE49-F238E27FC236}">
              <a16:creationId xmlns:a16="http://schemas.microsoft.com/office/drawing/2014/main" id="{7CDA4A4A-9E7F-4817-B466-4C5663C13E1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168</xdr:row>
      <xdr:rowOff>9525</xdr:rowOff>
    </xdr:from>
    <xdr:ext cx="1304925" cy="231531"/>
    <xdr:pic>
      <xdr:nvPicPr>
        <xdr:cNvPr id="1624" name="Imagen 1623">
          <a:extLst>
            <a:ext uri="{FF2B5EF4-FFF2-40B4-BE49-F238E27FC236}">
              <a16:creationId xmlns:a16="http://schemas.microsoft.com/office/drawing/2014/main" id="{BA8381F3-9BDC-49A2-9CA4-CB6F979D519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169</xdr:row>
      <xdr:rowOff>9525</xdr:rowOff>
    </xdr:from>
    <xdr:ext cx="1304925" cy="231531"/>
    <xdr:pic>
      <xdr:nvPicPr>
        <xdr:cNvPr id="1625" name="Imagen 1624">
          <a:extLst>
            <a:ext uri="{FF2B5EF4-FFF2-40B4-BE49-F238E27FC236}">
              <a16:creationId xmlns:a16="http://schemas.microsoft.com/office/drawing/2014/main" id="{3DE0AB50-7F2E-4821-BBE6-B5140639646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169</xdr:row>
      <xdr:rowOff>9525</xdr:rowOff>
    </xdr:from>
    <xdr:ext cx="1304925" cy="231531"/>
    <xdr:pic>
      <xdr:nvPicPr>
        <xdr:cNvPr id="1626" name="Imagen 1625">
          <a:extLst>
            <a:ext uri="{FF2B5EF4-FFF2-40B4-BE49-F238E27FC236}">
              <a16:creationId xmlns:a16="http://schemas.microsoft.com/office/drawing/2014/main" id="{9006F197-AD1B-4BD6-BE78-FA6FC4054ED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169</xdr:row>
      <xdr:rowOff>9525</xdr:rowOff>
    </xdr:from>
    <xdr:ext cx="1304925" cy="231531"/>
    <xdr:pic>
      <xdr:nvPicPr>
        <xdr:cNvPr id="1627" name="Imagen 1626">
          <a:extLst>
            <a:ext uri="{FF2B5EF4-FFF2-40B4-BE49-F238E27FC236}">
              <a16:creationId xmlns:a16="http://schemas.microsoft.com/office/drawing/2014/main" id="{3F9682DB-8318-4302-83DE-ED3A7AB0CAB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170</xdr:row>
      <xdr:rowOff>9525</xdr:rowOff>
    </xdr:from>
    <xdr:ext cx="1304925" cy="231531"/>
    <xdr:pic>
      <xdr:nvPicPr>
        <xdr:cNvPr id="1628" name="Imagen 1627">
          <a:extLst>
            <a:ext uri="{FF2B5EF4-FFF2-40B4-BE49-F238E27FC236}">
              <a16:creationId xmlns:a16="http://schemas.microsoft.com/office/drawing/2014/main" id="{502E369D-D674-40EF-A3C4-30C38A4C2CE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170</xdr:row>
      <xdr:rowOff>9525</xdr:rowOff>
    </xdr:from>
    <xdr:ext cx="1304925" cy="231531"/>
    <xdr:pic>
      <xdr:nvPicPr>
        <xdr:cNvPr id="1629" name="Imagen 1628">
          <a:extLst>
            <a:ext uri="{FF2B5EF4-FFF2-40B4-BE49-F238E27FC236}">
              <a16:creationId xmlns:a16="http://schemas.microsoft.com/office/drawing/2014/main" id="{03F77FAB-4ED5-4A4E-ABC5-5787EBAE2B4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170</xdr:row>
      <xdr:rowOff>9525</xdr:rowOff>
    </xdr:from>
    <xdr:ext cx="1304925" cy="231531"/>
    <xdr:pic>
      <xdr:nvPicPr>
        <xdr:cNvPr id="1630" name="Imagen 1629">
          <a:extLst>
            <a:ext uri="{FF2B5EF4-FFF2-40B4-BE49-F238E27FC236}">
              <a16:creationId xmlns:a16="http://schemas.microsoft.com/office/drawing/2014/main" id="{DC9D6148-E055-4509-9BBF-1CD2B093642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171</xdr:row>
      <xdr:rowOff>9525</xdr:rowOff>
    </xdr:from>
    <xdr:ext cx="1304925" cy="231531"/>
    <xdr:pic>
      <xdr:nvPicPr>
        <xdr:cNvPr id="1631" name="Imagen 1630">
          <a:extLst>
            <a:ext uri="{FF2B5EF4-FFF2-40B4-BE49-F238E27FC236}">
              <a16:creationId xmlns:a16="http://schemas.microsoft.com/office/drawing/2014/main" id="{002BFF4F-95D8-424C-BAFE-C3D137ADD8B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171</xdr:row>
      <xdr:rowOff>9525</xdr:rowOff>
    </xdr:from>
    <xdr:ext cx="1304925" cy="231531"/>
    <xdr:pic>
      <xdr:nvPicPr>
        <xdr:cNvPr id="1632" name="Imagen 1631">
          <a:extLst>
            <a:ext uri="{FF2B5EF4-FFF2-40B4-BE49-F238E27FC236}">
              <a16:creationId xmlns:a16="http://schemas.microsoft.com/office/drawing/2014/main" id="{0FF80AC5-9382-4D97-A408-0CCE2250777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171</xdr:row>
      <xdr:rowOff>9525</xdr:rowOff>
    </xdr:from>
    <xdr:ext cx="1304925" cy="231531"/>
    <xdr:pic>
      <xdr:nvPicPr>
        <xdr:cNvPr id="1633" name="Imagen 1632">
          <a:extLst>
            <a:ext uri="{FF2B5EF4-FFF2-40B4-BE49-F238E27FC236}">
              <a16:creationId xmlns:a16="http://schemas.microsoft.com/office/drawing/2014/main" id="{A8BF289C-40E8-4D9C-A859-519B15F9EB3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172</xdr:row>
      <xdr:rowOff>9525</xdr:rowOff>
    </xdr:from>
    <xdr:ext cx="1304925" cy="231531"/>
    <xdr:pic>
      <xdr:nvPicPr>
        <xdr:cNvPr id="1634" name="Imagen 1633">
          <a:extLst>
            <a:ext uri="{FF2B5EF4-FFF2-40B4-BE49-F238E27FC236}">
              <a16:creationId xmlns:a16="http://schemas.microsoft.com/office/drawing/2014/main" id="{2A4F9EC1-91F1-4122-BE4F-78EA31198E4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172</xdr:row>
      <xdr:rowOff>9525</xdr:rowOff>
    </xdr:from>
    <xdr:ext cx="1304925" cy="231531"/>
    <xdr:pic>
      <xdr:nvPicPr>
        <xdr:cNvPr id="1635" name="Imagen 1634">
          <a:extLst>
            <a:ext uri="{FF2B5EF4-FFF2-40B4-BE49-F238E27FC236}">
              <a16:creationId xmlns:a16="http://schemas.microsoft.com/office/drawing/2014/main" id="{B5B9D7B9-CA38-435D-88F7-6674A2DDDCA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172</xdr:row>
      <xdr:rowOff>9525</xdr:rowOff>
    </xdr:from>
    <xdr:ext cx="1304925" cy="231531"/>
    <xdr:pic>
      <xdr:nvPicPr>
        <xdr:cNvPr id="1636" name="Imagen 1635">
          <a:extLst>
            <a:ext uri="{FF2B5EF4-FFF2-40B4-BE49-F238E27FC236}">
              <a16:creationId xmlns:a16="http://schemas.microsoft.com/office/drawing/2014/main" id="{03F5A797-6746-4857-A582-30B64C09D7E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173</xdr:row>
      <xdr:rowOff>9525</xdr:rowOff>
    </xdr:from>
    <xdr:ext cx="1304925" cy="231531"/>
    <xdr:pic>
      <xdr:nvPicPr>
        <xdr:cNvPr id="1637" name="Imagen 1636">
          <a:extLst>
            <a:ext uri="{FF2B5EF4-FFF2-40B4-BE49-F238E27FC236}">
              <a16:creationId xmlns:a16="http://schemas.microsoft.com/office/drawing/2014/main" id="{F859D068-6C60-4B1A-85A8-0AFE30BE6F1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173</xdr:row>
      <xdr:rowOff>9525</xdr:rowOff>
    </xdr:from>
    <xdr:ext cx="1304925" cy="231531"/>
    <xdr:pic>
      <xdr:nvPicPr>
        <xdr:cNvPr id="1638" name="Imagen 1637">
          <a:extLst>
            <a:ext uri="{FF2B5EF4-FFF2-40B4-BE49-F238E27FC236}">
              <a16:creationId xmlns:a16="http://schemas.microsoft.com/office/drawing/2014/main" id="{82D67C16-E90A-40DA-9103-E33DAE45BEE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173</xdr:row>
      <xdr:rowOff>9525</xdr:rowOff>
    </xdr:from>
    <xdr:ext cx="1304925" cy="231531"/>
    <xdr:pic>
      <xdr:nvPicPr>
        <xdr:cNvPr id="1639" name="Imagen 1638">
          <a:extLst>
            <a:ext uri="{FF2B5EF4-FFF2-40B4-BE49-F238E27FC236}">
              <a16:creationId xmlns:a16="http://schemas.microsoft.com/office/drawing/2014/main" id="{20C4940C-BD5F-4296-8887-0896ACCDCAB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172</xdr:row>
      <xdr:rowOff>9525</xdr:rowOff>
    </xdr:from>
    <xdr:ext cx="1304925" cy="231531"/>
    <xdr:pic>
      <xdr:nvPicPr>
        <xdr:cNvPr id="1640" name="Imagen 1639">
          <a:extLst>
            <a:ext uri="{FF2B5EF4-FFF2-40B4-BE49-F238E27FC236}">
              <a16:creationId xmlns:a16="http://schemas.microsoft.com/office/drawing/2014/main" id="{11217F55-D632-4392-9476-94A076B9E8D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172</xdr:row>
      <xdr:rowOff>9525</xdr:rowOff>
    </xdr:from>
    <xdr:ext cx="1304925" cy="231531"/>
    <xdr:pic>
      <xdr:nvPicPr>
        <xdr:cNvPr id="1641" name="Imagen 1640">
          <a:extLst>
            <a:ext uri="{FF2B5EF4-FFF2-40B4-BE49-F238E27FC236}">
              <a16:creationId xmlns:a16="http://schemas.microsoft.com/office/drawing/2014/main" id="{6BCD2F5D-5C3F-447E-A60D-9943FF003FD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172</xdr:row>
      <xdr:rowOff>9525</xdr:rowOff>
    </xdr:from>
    <xdr:ext cx="1304925" cy="231531"/>
    <xdr:pic>
      <xdr:nvPicPr>
        <xdr:cNvPr id="1642" name="Imagen 1641">
          <a:extLst>
            <a:ext uri="{FF2B5EF4-FFF2-40B4-BE49-F238E27FC236}">
              <a16:creationId xmlns:a16="http://schemas.microsoft.com/office/drawing/2014/main" id="{EA940E03-BE75-4C5D-9C14-F975BCFF0AD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173</xdr:row>
      <xdr:rowOff>9525</xdr:rowOff>
    </xdr:from>
    <xdr:ext cx="1304925" cy="231531"/>
    <xdr:pic>
      <xdr:nvPicPr>
        <xdr:cNvPr id="1643" name="Imagen 1642">
          <a:extLst>
            <a:ext uri="{FF2B5EF4-FFF2-40B4-BE49-F238E27FC236}">
              <a16:creationId xmlns:a16="http://schemas.microsoft.com/office/drawing/2014/main" id="{9220FACC-6FFD-48C6-B579-C340438739F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173</xdr:row>
      <xdr:rowOff>9525</xdr:rowOff>
    </xdr:from>
    <xdr:ext cx="1304925" cy="231531"/>
    <xdr:pic>
      <xdr:nvPicPr>
        <xdr:cNvPr id="1644" name="Imagen 1643">
          <a:extLst>
            <a:ext uri="{FF2B5EF4-FFF2-40B4-BE49-F238E27FC236}">
              <a16:creationId xmlns:a16="http://schemas.microsoft.com/office/drawing/2014/main" id="{E1171A0E-E33B-4059-8BE2-803695FDBF7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173</xdr:row>
      <xdr:rowOff>9525</xdr:rowOff>
    </xdr:from>
    <xdr:ext cx="1304925" cy="231531"/>
    <xdr:pic>
      <xdr:nvPicPr>
        <xdr:cNvPr id="1645" name="Imagen 1644">
          <a:extLst>
            <a:ext uri="{FF2B5EF4-FFF2-40B4-BE49-F238E27FC236}">
              <a16:creationId xmlns:a16="http://schemas.microsoft.com/office/drawing/2014/main" id="{EA200CAA-D039-42EA-A890-184FEAAD786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174</xdr:row>
      <xdr:rowOff>9525</xdr:rowOff>
    </xdr:from>
    <xdr:ext cx="1304925" cy="231531"/>
    <xdr:pic>
      <xdr:nvPicPr>
        <xdr:cNvPr id="1646" name="Imagen 1645">
          <a:extLst>
            <a:ext uri="{FF2B5EF4-FFF2-40B4-BE49-F238E27FC236}">
              <a16:creationId xmlns:a16="http://schemas.microsoft.com/office/drawing/2014/main" id="{D8516BF0-0C79-47DE-975C-C34D31A218A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174</xdr:row>
      <xdr:rowOff>9525</xdr:rowOff>
    </xdr:from>
    <xdr:ext cx="1304925" cy="231531"/>
    <xdr:pic>
      <xdr:nvPicPr>
        <xdr:cNvPr id="1647" name="Imagen 1646">
          <a:extLst>
            <a:ext uri="{FF2B5EF4-FFF2-40B4-BE49-F238E27FC236}">
              <a16:creationId xmlns:a16="http://schemas.microsoft.com/office/drawing/2014/main" id="{714B18AD-B40B-43CE-94CF-C1F4B79B712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174</xdr:row>
      <xdr:rowOff>9525</xdr:rowOff>
    </xdr:from>
    <xdr:ext cx="1304925" cy="231531"/>
    <xdr:pic>
      <xdr:nvPicPr>
        <xdr:cNvPr id="1648" name="Imagen 1647">
          <a:extLst>
            <a:ext uri="{FF2B5EF4-FFF2-40B4-BE49-F238E27FC236}">
              <a16:creationId xmlns:a16="http://schemas.microsoft.com/office/drawing/2014/main" id="{2053AE89-B285-4827-B76A-C2107C39D1E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173</xdr:row>
      <xdr:rowOff>9525</xdr:rowOff>
    </xdr:from>
    <xdr:ext cx="1304925" cy="231531"/>
    <xdr:pic>
      <xdr:nvPicPr>
        <xdr:cNvPr id="1649" name="Imagen 1648">
          <a:extLst>
            <a:ext uri="{FF2B5EF4-FFF2-40B4-BE49-F238E27FC236}">
              <a16:creationId xmlns:a16="http://schemas.microsoft.com/office/drawing/2014/main" id="{F254E42E-8952-4AC9-AAFB-DC68F61E5D4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173</xdr:row>
      <xdr:rowOff>9525</xdr:rowOff>
    </xdr:from>
    <xdr:ext cx="1304925" cy="231531"/>
    <xdr:pic>
      <xdr:nvPicPr>
        <xdr:cNvPr id="1650" name="Imagen 1649">
          <a:extLst>
            <a:ext uri="{FF2B5EF4-FFF2-40B4-BE49-F238E27FC236}">
              <a16:creationId xmlns:a16="http://schemas.microsoft.com/office/drawing/2014/main" id="{1D02EB68-8FB0-47D9-AC9B-B4AC200AB53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173</xdr:row>
      <xdr:rowOff>9525</xdr:rowOff>
    </xdr:from>
    <xdr:ext cx="1304925" cy="231531"/>
    <xdr:pic>
      <xdr:nvPicPr>
        <xdr:cNvPr id="1651" name="Imagen 1650">
          <a:extLst>
            <a:ext uri="{FF2B5EF4-FFF2-40B4-BE49-F238E27FC236}">
              <a16:creationId xmlns:a16="http://schemas.microsoft.com/office/drawing/2014/main" id="{F050645B-D25C-41A3-A9BC-4189CC99017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174</xdr:row>
      <xdr:rowOff>9525</xdr:rowOff>
    </xdr:from>
    <xdr:ext cx="1304925" cy="231531"/>
    <xdr:pic>
      <xdr:nvPicPr>
        <xdr:cNvPr id="1652" name="Imagen 1651">
          <a:extLst>
            <a:ext uri="{FF2B5EF4-FFF2-40B4-BE49-F238E27FC236}">
              <a16:creationId xmlns:a16="http://schemas.microsoft.com/office/drawing/2014/main" id="{17B40516-70FC-449E-9F90-5A9A13EEF07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174</xdr:row>
      <xdr:rowOff>9525</xdr:rowOff>
    </xdr:from>
    <xdr:ext cx="1304925" cy="231531"/>
    <xdr:pic>
      <xdr:nvPicPr>
        <xdr:cNvPr id="1653" name="Imagen 1652">
          <a:extLst>
            <a:ext uri="{FF2B5EF4-FFF2-40B4-BE49-F238E27FC236}">
              <a16:creationId xmlns:a16="http://schemas.microsoft.com/office/drawing/2014/main" id="{04F4A5A0-EC34-408E-9894-0F499102AFD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174</xdr:row>
      <xdr:rowOff>9525</xdr:rowOff>
    </xdr:from>
    <xdr:ext cx="1304925" cy="231531"/>
    <xdr:pic>
      <xdr:nvPicPr>
        <xdr:cNvPr id="1654" name="Imagen 1653">
          <a:extLst>
            <a:ext uri="{FF2B5EF4-FFF2-40B4-BE49-F238E27FC236}">
              <a16:creationId xmlns:a16="http://schemas.microsoft.com/office/drawing/2014/main" id="{B7EAE0ED-E109-4F5B-89FC-09C3886339E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175</xdr:row>
      <xdr:rowOff>9525</xdr:rowOff>
    </xdr:from>
    <xdr:ext cx="1304925" cy="231531"/>
    <xdr:pic>
      <xdr:nvPicPr>
        <xdr:cNvPr id="1655" name="Imagen 1654">
          <a:extLst>
            <a:ext uri="{FF2B5EF4-FFF2-40B4-BE49-F238E27FC236}">
              <a16:creationId xmlns:a16="http://schemas.microsoft.com/office/drawing/2014/main" id="{C40527FB-7114-45D8-A3E8-103D7DD6281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175</xdr:row>
      <xdr:rowOff>9525</xdr:rowOff>
    </xdr:from>
    <xdr:ext cx="1304925" cy="231531"/>
    <xdr:pic>
      <xdr:nvPicPr>
        <xdr:cNvPr id="1656" name="Imagen 1655">
          <a:extLst>
            <a:ext uri="{FF2B5EF4-FFF2-40B4-BE49-F238E27FC236}">
              <a16:creationId xmlns:a16="http://schemas.microsoft.com/office/drawing/2014/main" id="{BF192C0E-56C4-4C0D-BB0E-5660BABF865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175</xdr:row>
      <xdr:rowOff>9525</xdr:rowOff>
    </xdr:from>
    <xdr:ext cx="1304925" cy="231531"/>
    <xdr:pic>
      <xdr:nvPicPr>
        <xdr:cNvPr id="1657" name="Imagen 1656">
          <a:extLst>
            <a:ext uri="{FF2B5EF4-FFF2-40B4-BE49-F238E27FC236}">
              <a16:creationId xmlns:a16="http://schemas.microsoft.com/office/drawing/2014/main" id="{6E81EC06-83A0-4BB6-88FE-161FAF7AA14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174</xdr:row>
      <xdr:rowOff>9525</xdr:rowOff>
    </xdr:from>
    <xdr:ext cx="1304925" cy="231531"/>
    <xdr:pic>
      <xdr:nvPicPr>
        <xdr:cNvPr id="1658" name="Imagen 1657">
          <a:extLst>
            <a:ext uri="{FF2B5EF4-FFF2-40B4-BE49-F238E27FC236}">
              <a16:creationId xmlns:a16="http://schemas.microsoft.com/office/drawing/2014/main" id="{A941DDC3-19B7-4D4B-8850-798343AE0AC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174</xdr:row>
      <xdr:rowOff>9525</xdr:rowOff>
    </xdr:from>
    <xdr:ext cx="1304925" cy="231531"/>
    <xdr:pic>
      <xdr:nvPicPr>
        <xdr:cNvPr id="1659" name="Imagen 1658">
          <a:extLst>
            <a:ext uri="{FF2B5EF4-FFF2-40B4-BE49-F238E27FC236}">
              <a16:creationId xmlns:a16="http://schemas.microsoft.com/office/drawing/2014/main" id="{7EB4D838-FEEA-4D06-9A67-42D9F7AB458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174</xdr:row>
      <xdr:rowOff>9525</xdr:rowOff>
    </xdr:from>
    <xdr:ext cx="1304925" cy="231531"/>
    <xdr:pic>
      <xdr:nvPicPr>
        <xdr:cNvPr id="1660" name="Imagen 1659">
          <a:extLst>
            <a:ext uri="{FF2B5EF4-FFF2-40B4-BE49-F238E27FC236}">
              <a16:creationId xmlns:a16="http://schemas.microsoft.com/office/drawing/2014/main" id="{0AF5DDBD-91B2-42D1-8D58-ACDECBB766F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175</xdr:row>
      <xdr:rowOff>9525</xdr:rowOff>
    </xdr:from>
    <xdr:ext cx="1304925" cy="231531"/>
    <xdr:pic>
      <xdr:nvPicPr>
        <xdr:cNvPr id="1661" name="Imagen 1660">
          <a:extLst>
            <a:ext uri="{FF2B5EF4-FFF2-40B4-BE49-F238E27FC236}">
              <a16:creationId xmlns:a16="http://schemas.microsoft.com/office/drawing/2014/main" id="{071275DF-C8AC-4157-BEC4-2360C1D1849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175</xdr:row>
      <xdr:rowOff>9525</xdr:rowOff>
    </xdr:from>
    <xdr:ext cx="1304925" cy="231531"/>
    <xdr:pic>
      <xdr:nvPicPr>
        <xdr:cNvPr id="1662" name="Imagen 1661">
          <a:extLst>
            <a:ext uri="{FF2B5EF4-FFF2-40B4-BE49-F238E27FC236}">
              <a16:creationId xmlns:a16="http://schemas.microsoft.com/office/drawing/2014/main" id="{22195391-A006-4714-A6E0-DFDBF02C55D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175</xdr:row>
      <xdr:rowOff>9525</xdr:rowOff>
    </xdr:from>
    <xdr:ext cx="1304925" cy="231531"/>
    <xdr:pic>
      <xdr:nvPicPr>
        <xdr:cNvPr id="1663" name="Imagen 1662">
          <a:extLst>
            <a:ext uri="{FF2B5EF4-FFF2-40B4-BE49-F238E27FC236}">
              <a16:creationId xmlns:a16="http://schemas.microsoft.com/office/drawing/2014/main" id="{23131F40-F630-46E5-AAFA-00EA4688C74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176</xdr:row>
      <xdr:rowOff>9525</xdr:rowOff>
    </xdr:from>
    <xdr:ext cx="1304925" cy="231531"/>
    <xdr:pic>
      <xdr:nvPicPr>
        <xdr:cNvPr id="1664" name="Imagen 1663">
          <a:extLst>
            <a:ext uri="{FF2B5EF4-FFF2-40B4-BE49-F238E27FC236}">
              <a16:creationId xmlns:a16="http://schemas.microsoft.com/office/drawing/2014/main" id="{96620FAE-67D4-42A1-9C62-03202CD7F1F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176</xdr:row>
      <xdr:rowOff>9525</xdr:rowOff>
    </xdr:from>
    <xdr:ext cx="1304925" cy="231531"/>
    <xdr:pic>
      <xdr:nvPicPr>
        <xdr:cNvPr id="1665" name="Imagen 1664">
          <a:extLst>
            <a:ext uri="{FF2B5EF4-FFF2-40B4-BE49-F238E27FC236}">
              <a16:creationId xmlns:a16="http://schemas.microsoft.com/office/drawing/2014/main" id="{2B26ECD0-9C48-4E4F-9739-2DCFC34C374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176</xdr:row>
      <xdr:rowOff>9525</xdr:rowOff>
    </xdr:from>
    <xdr:ext cx="1304925" cy="231531"/>
    <xdr:pic>
      <xdr:nvPicPr>
        <xdr:cNvPr id="1666" name="Imagen 1665">
          <a:extLst>
            <a:ext uri="{FF2B5EF4-FFF2-40B4-BE49-F238E27FC236}">
              <a16:creationId xmlns:a16="http://schemas.microsoft.com/office/drawing/2014/main" id="{8C559B3F-C9DA-4438-8610-4A4D88C1411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179</xdr:row>
      <xdr:rowOff>9525</xdr:rowOff>
    </xdr:from>
    <xdr:ext cx="1304925" cy="231531"/>
    <xdr:pic>
      <xdr:nvPicPr>
        <xdr:cNvPr id="1667" name="Imagen 1666">
          <a:extLst>
            <a:ext uri="{FF2B5EF4-FFF2-40B4-BE49-F238E27FC236}">
              <a16:creationId xmlns:a16="http://schemas.microsoft.com/office/drawing/2014/main" id="{D9023256-1435-4DD5-BB7E-7DBCD063290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179</xdr:row>
      <xdr:rowOff>9525</xdr:rowOff>
    </xdr:from>
    <xdr:ext cx="1304925" cy="231531"/>
    <xdr:pic>
      <xdr:nvPicPr>
        <xdr:cNvPr id="1668" name="Imagen 1667">
          <a:extLst>
            <a:ext uri="{FF2B5EF4-FFF2-40B4-BE49-F238E27FC236}">
              <a16:creationId xmlns:a16="http://schemas.microsoft.com/office/drawing/2014/main" id="{95FBDC5F-EE2D-4667-8F51-AAE48F4DC70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179</xdr:row>
      <xdr:rowOff>9525</xdr:rowOff>
    </xdr:from>
    <xdr:ext cx="1304925" cy="231531"/>
    <xdr:pic>
      <xdr:nvPicPr>
        <xdr:cNvPr id="1669" name="Imagen 1668">
          <a:extLst>
            <a:ext uri="{FF2B5EF4-FFF2-40B4-BE49-F238E27FC236}">
              <a16:creationId xmlns:a16="http://schemas.microsoft.com/office/drawing/2014/main" id="{7887CE35-1490-4C0C-8FF9-3130F27C3FB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180</xdr:row>
      <xdr:rowOff>9525</xdr:rowOff>
    </xdr:from>
    <xdr:ext cx="1304925" cy="231531"/>
    <xdr:pic>
      <xdr:nvPicPr>
        <xdr:cNvPr id="1670" name="Imagen 1669">
          <a:extLst>
            <a:ext uri="{FF2B5EF4-FFF2-40B4-BE49-F238E27FC236}">
              <a16:creationId xmlns:a16="http://schemas.microsoft.com/office/drawing/2014/main" id="{C69BBB05-C3D0-42AA-A757-6BA6F3B0CF7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180</xdr:row>
      <xdr:rowOff>9525</xdr:rowOff>
    </xdr:from>
    <xdr:ext cx="1304925" cy="231531"/>
    <xdr:pic>
      <xdr:nvPicPr>
        <xdr:cNvPr id="1671" name="Imagen 1670">
          <a:extLst>
            <a:ext uri="{FF2B5EF4-FFF2-40B4-BE49-F238E27FC236}">
              <a16:creationId xmlns:a16="http://schemas.microsoft.com/office/drawing/2014/main" id="{D6A8E6A8-F89C-4D1D-94BA-8333ECBF5D7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180</xdr:row>
      <xdr:rowOff>9525</xdr:rowOff>
    </xdr:from>
    <xdr:ext cx="1304925" cy="231531"/>
    <xdr:pic>
      <xdr:nvPicPr>
        <xdr:cNvPr id="1672" name="Imagen 1671">
          <a:extLst>
            <a:ext uri="{FF2B5EF4-FFF2-40B4-BE49-F238E27FC236}">
              <a16:creationId xmlns:a16="http://schemas.microsoft.com/office/drawing/2014/main" id="{386673F5-8538-4A6F-8C79-CB0D72E132F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181</xdr:row>
      <xdr:rowOff>9525</xdr:rowOff>
    </xdr:from>
    <xdr:ext cx="1304925" cy="231531"/>
    <xdr:pic>
      <xdr:nvPicPr>
        <xdr:cNvPr id="1673" name="Imagen 1672">
          <a:extLst>
            <a:ext uri="{FF2B5EF4-FFF2-40B4-BE49-F238E27FC236}">
              <a16:creationId xmlns:a16="http://schemas.microsoft.com/office/drawing/2014/main" id="{9751C023-4CD1-49AF-B191-EA1DB11F721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181</xdr:row>
      <xdr:rowOff>9525</xdr:rowOff>
    </xdr:from>
    <xdr:ext cx="1304925" cy="231531"/>
    <xdr:pic>
      <xdr:nvPicPr>
        <xdr:cNvPr id="1674" name="Imagen 1673">
          <a:extLst>
            <a:ext uri="{FF2B5EF4-FFF2-40B4-BE49-F238E27FC236}">
              <a16:creationId xmlns:a16="http://schemas.microsoft.com/office/drawing/2014/main" id="{4DA34315-2911-4EC6-A6FE-E5E6FDB5013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181</xdr:row>
      <xdr:rowOff>9525</xdr:rowOff>
    </xdr:from>
    <xdr:ext cx="1304925" cy="231531"/>
    <xdr:pic>
      <xdr:nvPicPr>
        <xdr:cNvPr id="1675" name="Imagen 1674">
          <a:extLst>
            <a:ext uri="{FF2B5EF4-FFF2-40B4-BE49-F238E27FC236}">
              <a16:creationId xmlns:a16="http://schemas.microsoft.com/office/drawing/2014/main" id="{09B8EAD8-DFD1-4FA6-BA31-9C1DBDB7F54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185</xdr:row>
      <xdr:rowOff>9525</xdr:rowOff>
    </xdr:from>
    <xdr:ext cx="1304925" cy="231531"/>
    <xdr:pic>
      <xdr:nvPicPr>
        <xdr:cNvPr id="1676" name="Imagen 1675">
          <a:extLst>
            <a:ext uri="{FF2B5EF4-FFF2-40B4-BE49-F238E27FC236}">
              <a16:creationId xmlns:a16="http://schemas.microsoft.com/office/drawing/2014/main" id="{CA2CCE53-8C88-4D81-8451-6CC89EBF3B3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185</xdr:row>
      <xdr:rowOff>9525</xdr:rowOff>
    </xdr:from>
    <xdr:ext cx="1304925" cy="231531"/>
    <xdr:pic>
      <xdr:nvPicPr>
        <xdr:cNvPr id="1677" name="Imagen 1676">
          <a:extLst>
            <a:ext uri="{FF2B5EF4-FFF2-40B4-BE49-F238E27FC236}">
              <a16:creationId xmlns:a16="http://schemas.microsoft.com/office/drawing/2014/main" id="{506F3A7A-AAC4-4C95-A193-9E19D249261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185</xdr:row>
      <xdr:rowOff>9525</xdr:rowOff>
    </xdr:from>
    <xdr:ext cx="1304925" cy="231531"/>
    <xdr:pic>
      <xdr:nvPicPr>
        <xdr:cNvPr id="1678" name="Imagen 1677">
          <a:extLst>
            <a:ext uri="{FF2B5EF4-FFF2-40B4-BE49-F238E27FC236}">
              <a16:creationId xmlns:a16="http://schemas.microsoft.com/office/drawing/2014/main" id="{89F7693C-E37D-418E-9B56-00213B1CA0D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186</xdr:row>
      <xdr:rowOff>9525</xdr:rowOff>
    </xdr:from>
    <xdr:ext cx="1304925" cy="231531"/>
    <xdr:pic>
      <xdr:nvPicPr>
        <xdr:cNvPr id="1679" name="Imagen 1678">
          <a:extLst>
            <a:ext uri="{FF2B5EF4-FFF2-40B4-BE49-F238E27FC236}">
              <a16:creationId xmlns:a16="http://schemas.microsoft.com/office/drawing/2014/main" id="{F5FF2037-1AC3-4C4C-AAC6-705C23848F4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186</xdr:row>
      <xdr:rowOff>9525</xdr:rowOff>
    </xdr:from>
    <xdr:ext cx="1304925" cy="231531"/>
    <xdr:pic>
      <xdr:nvPicPr>
        <xdr:cNvPr id="1680" name="Imagen 1679">
          <a:extLst>
            <a:ext uri="{FF2B5EF4-FFF2-40B4-BE49-F238E27FC236}">
              <a16:creationId xmlns:a16="http://schemas.microsoft.com/office/drawing/2014/main" id="{F3312679-DB58-4590-8FAF-3241D15A3DD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186</xdr:row>
      <xdr:rowOff>9525</xdr:rowOff>
    </xdr:from>
    <xdr:ext cx="1304925" cy="231531"/>
    <xdr:pic>
      <xdr:nvPicPr>
        <xdr:cNvPr id="1681" name="Imagen 1680">
          <a:extLst>
            <a:ext uri="{FF2B5EF4-FFF2-40B4-BE49-F238E27FC236}">
              <a16:creationId xmlns:a16="http://schemas.microsoft.com/office/drawing/2014/main" id="{63B8E87C-C718-42A6-801B-9E78BBF32C7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187</xdr:row>
      <xdr:rowOff>9525</xdr:rowOff>
    </xdr:from>
    <xdr:ext cx="1304925" cy="231531"/>
    <xdr:pic>
      <xdr:nvPicPr>
        <xdr:cNvPr id="1682" name="Imagen 1681">
          <a:extLst>
            <a:ext uri="{FF2B5EF4-FFF2-40B4-BE49-F238E27FC236}">
              <a16:creationId xmlns:a16="http://schemas.microsoft.com/office/drawing/2014/main" id="{1D4740E7-608C-4CCF-89D8-606DA180A62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187</xdr:row>
      <xdr:rowOff>9525</xdr:rowOff>
    </xdr:from>
    <xdr:ext cx="1304925" cy="231531"/>
    <xdr:pic>
      <xdr:nvPicPr>
        <xdr:cNvPr id="1683" name="Imagen 1682">
          <a:extLst>
            <a:ext uri="{FF2B5EF4-FFF2-40B4-BE49-F238E27FC236}">
              <a16:creationId xmlns:a16="http://schemas.microsoft.com/office/drawing/2014/main" id="{BC3ABF6D-B076-4C7B-85AC-8CE188201B3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187</xdr:row>
      <xdr:rowOff>9525</xdr:rowOff>
    </xdr:from>
    <xdr:ext cx="1304925" cy="231531"/>
    <xdr:pic>
      <xdr:nvPicPr>
        <xdr:cNvPr id="1684" name="Imagen 1683">
          <a:extLst>
            <a:ext uri="{FF2B5EF4-FFF2-40B4-BE49-F238E27FC236}">
              <a16:creationId xmlns:a16="http://schemas.microsoft.com/office/drawing/2014/main" id="{D936EB3B-1D8B-4D56-A489-F2EF43A1081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186</xdr:row>
      <xdr:rowOff>9525</xdr:rowOff>
    </xdr:from>
    <xdr:ext cx="1304925" cy="231531"/>
    <xdr:pic>
      <xdr:nvPicPr>
        <xdr:cNvPr id="1685" name="Imagen 1684">
          <a:extLst>
            <a:ext uri="{FF2B5EF4-FFF2-40B4-BE49-F238E27FC236}">
              <a16:creationId xmlns:a16="http://schemas.microsoft.com/office/drawing/2014/main" id="{E1A1CED9-E00E-41CB-9D5A-2A1F2AE2B0A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186</xdr:row>
      <xdr:rowOff>9525</xdr:rowOff>
    </xdr:from>
    <xdr:ext cx="1304925" cy="231531"/>
    <xdr:pic>
      <xdr:nvPicPr>
        <xdr:cNvPr id="1686" name="Imagen 1685">
          <a:extLst>
            <a:ext uri="{FF2B5EF4-FFF2-40B4-BE49-F238E27FC236}">
              <a16:creationId xmlns:a16="http://schemas.microsoft.com/office/drawing/2014/main" id="{B98C787B-71E2-4B7D-A69D-5DB4C9DB924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186</xdr:row>
      <xdr:rowOff>9525</xdr:rowOff>
    </xdr:from>
    <xdr:ext cx="1304925" cy="231531"/>
    <xdr:pic>
      <xdr:nvPicPr>
        <xdr:cNvPr id="1687" name="Imagen 1686">
          <a:extLst>
            <a:ext uri="{FF2B5EF4-FFF2-40B4-BE49-F238E27FC236}">
              <a16:creationId xmlns:a16="http://schemas.microsoft.com/office/drawing/2014/main" id="{08F2BE20-F684-47B2-B6C8-99C95816DFD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187</xdr:row>
      <xdr:rowOff>9525</xdr:rowOff>
    </xdr:from>
    <xdr:ext cx="1304925" cy="231531"/>
    <xdr:pic>
      <xdr:nvPicPr>
        <xdr:cNvPr id="1688" name="Imagen 1687">
          <a:extLst>
            <a:ext uri="{FF2B5EF4-FFF2-40B4-BE49-F238E27FC236}">
              <a16:creationId xmlns:a16="http://schemas.microsoft.com/office/drawing/2014/main" id="{8948B5DA-01FA-44C3-B401-9E54BE995D4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187</xdr:row>
      <xdr:rowOff>9525</xdr:rowOff>
    </xdr:from>
    <xdr:ext cx="1304925" cy="231531"/>
    <xdr:pic>
      <xdr:nvPicPr>
        <xdr:cNvPr id="1689" name="Imagen 1688">
          <a:extLst>
            <a:ext uri="{FF2B5EF4-FFF2-40B4-BE49-F238E27FC236}">
              <a16:creationId xmlns:a16="http://schemas.microsoft.com/office/drawing/2014/main" id="{2B7D5B12-4588-4E89-AC6E-1715E4D04DF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187</xdr:row>
      <xdr:rowOff>9525</xdr:rowOff>
    </xdr:from>
    <xdr:ext cx="1304925" cy="231531"/>
    <xdr:pic>
      <xdr:nvPicPr>
        <xdr:cNvPr id="1690" name="Imagen 1689">
          <a:extLst>
            <a:ext uri="{FF2B5EF4-FFF2-40B4-BE49-F238E27FC236}">
              <a16:creationId xmlns:a16="http://schemas.microsoft.com/office/drawing/2014/main" id="{83C74136-A5ED-482B-B0B2-62CE17B954B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188</xdr:row>
      <xdr:rowOff>9525</xdr:rowOff>
    </xdr:from>
    <xdr:ext cx="1304925" cy="231531"/>
    <xdr:pic>
      <xdr:nvPicPr>
        <xdr:cNvPr id="1691" name="Imagen 1690">
          <a:extLst>
            <a:ext uri="{FF2B5EF4-FFF2-40B4-BE49-F238E27FC236}">
              <a16:creationId xmlns:a16="http://schemas.microsoft.com/office/drawing/2014/main" id="{63914B10-9064-44D0-9D9C-F942A3DE99A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188</xdr:row>
      <xdr:rowOff>9525</xdr:rowOff>
    </xdr:from>
    <xdr:ext cx="1304925" cy="231531"/>
    <xdr:pic>
      <xdr:nvPicPr>
        <xdr:cNvPr id="1692" name="Imagen 1691">
          <a:extLst>
            <a:ext uri="{FF2B5EF4-FFF2-40B4-BE49-F238E27FC236}">
              <a16:creationId xmlns:a16="http://schemas.microsoft.com/office/drawing/2014/main" id="{7E84D5F0-9981-4A81-AB04-8C80AE21C08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188</xdr:row>
      <xdr:rowOff>9525</xdr:rowOff>
    </xdr:from>
    <xdr:ext cx="1304925" cy="231531"/>
    <xdr:pic>
      <xdr:nvPicPr>
        <xdr:cNvPr id="1693" name="Imagen 1692">
          <a:extLst>
            <a:ext uri="{FF2B5EF4-FFF2-40B4-BE49-F238E27FC236}">
              <a16:creationId xmlns:a16="http://schemas.microsoft.com/office/drawing/2014/main" id="{059DD816-E379-4FF4-A44C-74FBD830AB5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187</xdr:row>
      <xdr:rowOff>9525</xdr:rowOff>
    </xdr:from>
    <xdr:ext cx="1304925" cy="231531"/>
    <xdr:pic>
      <xdr:nvPicPr>
        <xdr:cNvPr id="1694" name="Imagen 1693">
          <a:extLst>
            <a:ext uri="{FF2B5EF4-FFF2-40B4-BE49-F238E27FC236}">
              <a16:creationId xmlns:a16="http://schemas.microsoft.com/office/drawing/2014/main" id="{25FC31E4-AD6A-40C5-BD84-D547E69A567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187</xdr:row>
      <xdr:rowOff>9525</xdr:rowOff>
    </xdr:from>
    <xdr:ext cx="1304925" cy="231531"/>
    <xdr:pic>
      <xdr:nvPicPr>
        <xdr:cNvPr id="1695" name="Imagen 1694">
          <a:extLst>
            <a:ext uri="{FF2B5EF4-FFF2-40B4-BE49-F238E27FC236}">
              <a16:creationId xmlns:a16="http://schemas.microsoft.com/office/drawing/2014/main" id="{C4D25E26-77B6-4B46-BC5A-4E09094A735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187</xdr:row>
      <xdr:rowOff>9525</xdr:rowOff>
    </xdr:from>
    <xdr:ext cx="1304925" cy="231531"/>
    <xdr:pic>
      <xdr:nvPicPr>
        <xdr:cNvPr id="1696" name="Imagen 1695">
          <a:extLst>
            <a:ext uri="{FF2B5EF4-FFF2-40B4-BE49-F238E27FC236}">
              <a16:creationId xmlns:a16="http://schemas.microsoft.com/office/drawing/2014/main" id="{DC4B89B3-3EFD-4021-BBD9-FBA2DBB9EC9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188</xdr:row>
      <xdr:rowOff>9525</xdr:rowOff>
    </xdr:from>
    <xdr:ext cx="1304925" cy="231531"/>
    <xdr:pic>
      <xdr:nvPicPr>
        <xdr:cNvPr id="1697" name="Imagen 1696">
          <a:extLst>
            <a:ext uri="{FF2B5EF4-FFF2-40B4-BE49-F238E27FC236}">
              <a16:creationId xmlns:a16="http://schemas.microsoft.com/office/drawing/2014/main" id="{BBC32463-A86A-4FCA-8565-FF5D8931782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188</xdr:row>
      <xdr:rowOff>9525</xdr:rowOff>
    </xdr:from>
    <xdr:ext cx="1304925" cy="231531"/>
    <xdr:pic>
      <xdr:nvPicPr>
        <xdr:cNvPr id="1698" name="Imagen 1697">
          <a:extLst>
            <a:ext uri="{FF2B5EF4-FFF2-40B4-BE49-F238E27FC236}">
              <a16:creationId xmlns:a16="http://schemas.microsoft.com/office/drawing/2014/main" id="{4BFF4EFA-450C-49B7-9493-3AAEA7328D0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188</xdr:row>
      <xdr:rowOff>9525</xdr:rowOff>
    </xdr:from>
    <xdr:ext cx="1304925" cy="231531"/>
    <xdr:pic>
      <xdr:nvPicPr>
        <xdr:cNvPr id="1699" name="Imagen 1698">
          <a:extLst>
            <a:ext uri="{FF2B5EF4-FFF2-40B4-BE49-F238E27FC236}">
              <a16:creationId xmlns:a16="http://schemas.microsoft.com/office/drawing/2014/main" id="{09C46E62-65AC-4C01-A54C-862541EEAC3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189</xdr:row>
      <xdr:rowOff>9525</xdr:rowOff>
    </xdr:from>
    <xdr:ext cx="1304925" cy="231531"/>
    <xdr:pic>
      <xdr:nvPicPr>
        <xdr:cNvPr id="1700" name="Imagen 1699">
          <a:extLst>
            <a:ext uri="{FF2B5EF4-FFF2-40B4-BE49-F238E27FC236}">
              <a16:creationId xmlns:a16="http://schemas.microsoft.com/office/drawing/2014/main" id="{619BD1D9-E7C5-49F5-BE9E-A330DFE77AB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189</xdr:row>
      <xdr:rowOff>9525</xdr:rowOff>
    </xdr:from>
    <xdr:ext cx="1304925" cy="231531"/>
    <xdr:pic>
      <xdr:nvPicPr>
        <xdr:cNvPr id="1701" name="Imagen 1700">
          <a:extLst>
            <a:ext uri="{FF2B5EF4-FFF2-40B4-BE49-F238E27FC236}">
              <a16:creationId xmlns:a16="http://schemas.microsoft.com/office/drawing/2014/main" id="{ADECF971-D4F7-45B8-A7BF-6D8CF20C42A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189</xdr:row>
      <xdr:rowOff>9525</xdr:rowOff>
    </xdr:from>
    <xdr:ext cx="1304925" cy="231531"/>
    <xdr:pic>
      <xdr:nvPicPr>
        <xdr:cNvPr id="1702" name="Imagen 1701">
          <a:extLst>
            <a:ext uri="{FF2B5EF4-FFF2-40B4-BE49-F238E27FC236}">
              <a16:creationId xmlns:a16="http://schemas.microsoft.com/office/drawing/2014/main" id="{3677DD8B-9BFE-4B2C-9D9A-7F91D5655E2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188</xdr:row>
      <xdr:rowOff>9525</xdr:rowOff>
    </xdr:from>
    <xdr:ext cx="1304925" cy="231531"/>
    <xdr:pic>
      <xdr:nvPicPr>
        <xdr:cNvPr id="1703" name="Imagen 1702">
          <a:extLst>
            <a:ext uri="{FF2B5EF4-FFF2-40B4-BE49-F238E27FC236}">
              <a16:creationId xmlns:a16="http://schemas.microsoft.com/office/drawing/2014/main" id="{F0B3231A-FF33-4CB0-8788-91F8A858C0D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188</xdr:row>
      <xdr:rowOff>9525</xdr:rowOff>
    </xdr:from>
    <xdr:ext cx="1304925" cy="231531"/>
    <xdr:pic>
      <xdr:nvPicPr>
        <xdr:cNvPr id="1704" name="Imagen 1703">
          <a:extLst>
            <a:ext uri="{FF2B5EF4-FFF2-40B4-BE49-F238E27FC236}">
              <a16:creationId xmlns:a16="http://schemas.microsoft.com/office/drawing/2014/main" id="{7FC3EA16-79C7-4A11-BB45-05A2608D17F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188</xdr:row>
      <xdr:rowOff>9525</xdr:rowOff>
    </xdr:from>
    <xdr:ext cx="1304925" cy="231531"/>
    <xdr:pic>
      <xdr:nvPicPr>
        <xdr:cNvPr id="1705" name="Imagen 1704">
          <a:extLst>
            <a:ext uri="{FF2B5EF4-FFF2-40B4-BE49-F238E27FC236}">
              <a16:creationId xmlns:a16="http://schemas.microsoft.com/office/drawing/2014/main" id="{A9A3A98A-BCAA-4458-8229-AC822B645B0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189</xdr:row>
      <xdr:rowOff>9525</xdr:rowOff>
    </xdr:from>
    <xdr:ext cx="1304925" cy="231531"/>
    <xdr:pic>
      <xdr:nvPicPr>
        <xdr:cNvPr id="1706" name="Imagen 1705">
          <a:extLst>
            <a:ext uri="{FF2B5EF4-FFF2-40B4-BE49-F238E27FC236}">
              <a16:creationId xmlns:a16="http://schemas.microsoft.com/office/drawing/2014/main" id="{6B9F9A10-8C58-4A7C-9698-8FCCF859691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189</xdr:row>
      <xdr:rowOff>9525</xdr:rowOff>
    </xdr:from>
    <xdr:ext cx="1304925" cy="231531"/>
    <xdr:pic>
      <xdr:nvPicPr>
        <xdr:cNvPr id="1707" name="Imagen 1706">
          <a:extLst>
            <a:ext uri="{FF2B5EF4-FFF2-40B4-BE49-F238E27FC236}">
              <a16:creationId xmlns:a16="http://schemas.microsoft.com/office/drawing/2014/main" id="{A3C8D9C1-9C0A-4BA0-B50F-EA0DCA1268C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189</xdr:row>
      <xdr:rowOff>9525</xdr:rowOff>
    </xdr:from>
    <xdr:ext cx="1304925" cy="231531"/>
    <xdr:pic>
      <xdr:nvPicPr>
        <xdr:cNvPr id="1708" name="Imagen 1707">
          <a:extLst>
            <a:ext uri="{FF2B5EF4-FFF2-40B4-BE49-F238E27FC236}">
              <a16:creationId xmlns:a16="http://schemas.microsoft.com/office/drawing/2014/main" id="{AA3B95B4-8D68-4F21-A193-5ECE0190037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190</xdr:row>
      <xdr:rowOff>9525</xdr:rowOff>
    </xdr:from>
    <xdr:ext cx="1304925" cy="231531"/>
    <xdr:pic>
      <xdr:nvPicPr>
        <xdr:cNvPr id="1709" name="Imagen 1708">
          <a:extLst>
            <a:ext uri="{FF2B5EF4-FFF2-40B4-BE49-F238E27FC236}">
              <a16:creationId xmlns:a16="http://schemas.microsoft.com/office/drawing/2014/main" id="{34C9EB2B-CE1D-412F-A3A8-3EE6939A3A2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190</xdr:row>
      <xdr:rowOff>9525</xdr:rowOff>
    </xdr:from>
    <xdr:ext cx="1304925" cy="231531"/>
    <xdr:pic>
      <xdr:nvPicPr>
        <xdr:cNvPr id="1710" name="Imagen 1709">
          <a:extLst>
            <a:ext uri="{FF2B5EF4-FFF2-40B4-BE49-F238E27FC236}">
              <a16:creationId xmlns:a16="http://schemas.microsoft.com/office/drawing/2014/main" id="{7146E323-0276-4A6B-A8C7-2CB89527059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190</xdr:row>
      <xdr:rowOff>9525</xdr:rowOff>
    </xdr:from>
    <xdr:ext cx="1304925" cy="231531"/>
    <xdr:pic>
      <xdr:nvPicPr>
        <xdr:cNvPr id="1711" name="Imagen 1710">
          <a:extLst>
            <a:ext uri="{FF2B5EF4-FFF2-40B4-BE49-F238E27FC236}">
              <a16:creationId xmlns:a16="http://schemas.microsoft.com/office/drawing/2014/main" id="{430F093C-DE1D-4CDD-9887-2AB6879AE0A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189</xdr:row>
      <xdr:rowOff>9525</xdr:rowOff>
    </xdr:from>
    <xdr:ext cx="1304925" cy="231531"/>
    <xdr:pic>
      <xdr:nvPicPr>
        <xdr:cNvPr id="1712" name="Imagen 1711">
          <a:extLst>
            <a:ext uri="{FF2B5EF4-FFF2-40B4-BE49-F238E27FC236}">
              <a16:creationId xmlns:a16="http://schemas.microsoft.com/office/drawing/2014/main" id="{6FDA20E3-0DF4-40C0-9805-6FE929009D9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189</xdr:row>
      <xdr:rowOff>9525</xdr:rowOff>
    </xdr:from>
    <xdr:ext cx="1304925" cy="231531"/>
    <xdr:pic>
      <xdr:nvPicPr>
        <xdr:cNvPr id="1713" name="Imagen 1712">
          <a:extLst>
            <a:ext uri="{FF2B5EF4-FFF2-40B4-BE49-F238E27FC236}">
              <a16:creationId xmlns:a16="http://schemas.microsoft.com/office/drawing/2014/main" id="{C3868EA7-721D-451F-9D13-61F898C5104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189</xdr:row>
      <xdr:rowOff>9525</xdr:rowOff>
    </xdr:from>
    <xdr:ext cx="1304925" cy="231531"/>
    <xdr:pic>
      <xdr:nvPicPr>
        <xdr:cNvPr id="1714" name="Imagen 1713">
          <a:extLst>
            <a:ext uri="{FF2B5EF4-FFF2-40B4-BE49-F238E27FC236}">
              <a16:creationId xmlns:a16="http://schemas.microsoft.com/office/drawing/2014/main" id="{4C499B8A-DD0A-41C9-9823-443F02F062D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190</xdr:row>
      <xdr:rowOff>9525</xdr:rowOff>
    </xdr:from>
    <xdr:ext cx="1304925" cy="231531"/>
    <xdr:pic>
      <xdr:nvPicPr>
        <xdr:cNvPr id="1715" name="Imagen 1714">
          <a:extLst>
            <a:ext uri="{FF2B5EF4-FFF2-40B4-BE49-F238E27FC236}">
              <a16:creationId xmlns:a16="http://schemas.microsoft.com/office/drawing/2014/main" id="{238A8BB6-0ADE-4361-9363-DFC6A99FACA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190</xdr:row>
      <xdr:rowOff>9525</xdr:rowOff>
    </xdr:from>
    <xdr:ext cx="1304925" cy="231531"/>
    <xdr:pic>
      <xdr:nvPicPr>
        <xdr:cNvPr id="1716" name="Imagen 1715">
          <a:extLst>
            <a:ext uri="{FF2B5EF4-FFF2-40B4-BE49-F238E27FC236}">
              <a16:creationId xmlns:a16="http://schemas.microsoft.com/office/drawing/2014/main" id="{0E158ECC-64FB-49A2-AFBC-6746FBA8039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190</xdr:row>
      <xdr:rowOff>9525</xdr:rowOff>
    </xdr:from>
    <xdr:ext cx="1304925" cy="231531"/>
    <xdr:pic>
      <xdr:nvPicPr>
        <xdr:cNvPr id="1717" name="Imagen 1716">
          <a:extLst>
            <a:ext uri="{FF2B5EF4-FFF2-40B4-BE49-F238E27FC236}">
              <a16:creationId xmlns:a16="http://schemas.microsoft.com/office/drawing/2014/main" id="{EEC0ACDC-0790-42E6-A903-47FB063D063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191</xdr:row>
      <xdr:rowOff>9525</xdr:rowOff>
    </xdr:from>
    <xdr:ext cx="1304925" cy="231531"/>
    <xdr:pic>
      <xdr:nvPicPr>
        <xdr:cNvPr id="1718" name="Imagen 1717">
          <a:extLst>
            <a:ext uri="{FF2B5EF4-FFF2-40B4-BE49-F238E27FC236}">
              <a16:creationId xmlns:a16="http://schemas.microsoft.com/office/drawing/2014/main" id="{2CE5F953-F247-4BBF-9F02-AAD297A55EE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191</xdr:row>
      <xdr:rowOff>9525</xdr:rowOff>
    </xdr:from>
    <xdr:ext cx="1304925" cy="231531"/>
    <xdr:pic>
      <xdr:nvPicPr>
        <xdr:cNvPr id="1719" name="Imagen 1718">
          <a:extLst>
            <a:ext uri="{FF2B5EF4-FFF2-40B4-BE49-F238E27FC236}">
              <a16:creationId xmlns:a16="http://schemas.microsoft.com/office/drawing/2014/main" id="{64AD5E94-C423-4B2C-9D6C-7D183239188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191</xdr:row>
      <xdr:rowOff>9525</xdr:rowOff>
    </xdr:from>
    <xdr:ext cx="1304925" cy="231531"/>
    <xdr:pic>
      <xdr:nvPicPr>
        <xdr:cNvPr id="1720" name="Imagen 1719">
          <a:extLst>
            <a:ext uri="{FF2B5EF4-FFF2-40B4-BE49-F238E27FC236}">
              <a16:creationId xmlns:a16="http://schemas.microsoft.com/office/drawing/2014/main" id="{4F4DAE6A-B673-452B-8BB7-72CE29EF97E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190</xdr:row>
      <xdr:rowOff>9525</xdr:rowOff>
    </xdr:from>
    <xdr:ext cx="1304925" cy="231531"/>
    <xdr:pic>
      <xdr:nvPicPr>
        <xdr:cNvPr id="1721" name="Imagen 1720">
          <a:extLst>
            <a:ext uri="{FF2B5EF4-FFF2-40B4-BE49-F238E27FC236}">
              <a16:creationId xmlns:a16="http://schemas.microsoft.com/office/drawing/2014/main" id="{BBFC4F11-28A2-4C74-86D5-FEC3805EA53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190</xdr:row>
      <xdr:rowOff>9525</xdr:rowOff>
    </xdr:from>
    <xdr:ext cx="1304925" cy="231531"/>
    <xdr:pic>
      <xdr:nvPicPr>
        <xdr:cNvPr id="1722" name="Imagen 1721">
          <a:extLst>
            <a:ext uri="{FF2B5EF4-FFF2-40B4-BE49-F238E27FC236}">
              <a16:creationId xmlns:a16="http://schemas.microsoft.com/office/drawing/2014/main" id="{CFE31DDC-9C1F-4734-A500-3E10C1106F3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190</xdr:row>
      <xdr:rowOff>9525</xdr:rowOff>
    </xdr:from>
    <xdr:ext cx="1304925" cy="231531"/>
    <xdr:pic>
      <xdr:nvPicPr>
        <xdr:cNvPr id="1723" name="Imagen 1722">
          <a:extLst>
            <a:ext uri="{FF2B5EF4-FFF2-40B4-BE49-F238E27FC236}">
              <a16:creationId xmlns:a16="http://schemas.microsoft.com/office/drawing/2014/main" id="{AF00AEFD-50A6-4B1B-8F2C-00D88EFF447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191</xdr:row>
      <xdr:rowOff>9525</xdr:rowOff>
    </xdr:from>
    <xdr:ext cx="1304925" cy="231531"/>
    <xdr:pic>
      <xdr:nvPicPr>
        <xdr:cNvPr id="1724" name="Imagen 1723">
          <a:extLst>
            <a:ext uri="{FF2B5EF4-FFF2-40B4-BE49-F238E27FC236}">
              <a16:creationId xmlns:a16="http://schemas.microsoft.com/office/drawing/2014/main" id="{349C70B2-E5C1-4D81-B9E3-D484BB33CFD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191</xdr:row>
      <xdr:rowOff>9525</xdr:rowOff>
    </xdr:from>
    <xdr:ext cx="1304925" cy="231531"/>
    <xdr:pic>
      <xdr:nvPicPr>
        <xdr:cNvPr id="1725" name="Imagen 1724">
          <a:extLst>
            <a:ext uri="{FF2B5EF4-FFF2-40B4-BE49-F238E27FC236}">
              <a16:creationId xmlns:a16="http://schemas.microsoft.com/office/drawing/2014/main" id="{45490B04-92FA-4EEA-A353-B2C479A2BC7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191</xdr:row>
      <xdr:rowOff>9525</xdr:rowOff>
    </xdr:from>
    <xdr:ext cx="1304925" cy="231531"/>
    <xdr:pic>
      <xdr:nvPicPr>
        <xdr:cNvPr id="1726" name="Imagen 1725">
          <a:extLst>
            <a:ext uri="{FF2B5EF4-FFF2-40B4-BE49-F238E27FC236}">
              <a16:creationId xmlns:a16="http://schemas.microsoft.com/office/drawing/2014/main" id="{7874C7F1-3BAB-405D-B279-62B4D48ACD2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192</xdr:row>
      <xdr:rowOff>9525</xdr:rowOff>
    </xdr:from>
    <xdr:ext cx="1304925" cy="231531"/>
    <xdr:pic>
      <xdr:nvPicPr>
        <xdr:cNvPr id="1727" name="Imagen 1726">
          <a:extLst>
            <a:ext uri="{FF2B5EF4-FFF2-40B4-BE49-F238E27FC236}">
              <a16:creationId xmlns:a16="http://schemas.microsoft.com/office/drawing/2014/main" id="{C1A5E7C8-79FC-488D-A24D-4504AB9FC89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192</xdr:row>
      <xdr:rowOff>9525</xdr:rowOff>
    </xdr:from>
    <xdr:ext cx="1304925" cy="231531"/>
    <xdr:pic>
      <xdr:nvPicPr>
        <xdr:cNvPr id="1728" name="Imagen 1727">
          <a:extLst>
            <a:ext uri="{FF2B5EF4-FFF2-40B4-BE49-F238E27FC236}">
              <a16:creationId xmlns:a16="http://schemas.microsoft.com/office/drawing/2014/main" id="{AF948A21-A3D0-42A3-8552-056C4D15C89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192</xdr:row>
      <xdr:rowOff>9525</xdr:rowOff>
    </xdr:from>
    <xdr:ext cx="1304925" cy="231531"/>
    <xdr:pic>
      <xdr:nvPicPr>
        <xdr:cNvPr id="1729" name="Imagen 1728">
          <a:extLst>
            <a:ext uri="{FF2B5EF4-FFF2-40B4-BE49-F238E27FC236}">
              <a16:creationId xmlns:a16="http://schemas.microsoft.com/office/drawing/2014/main" id="{ABDB115A-6307-43D6-AC33-A6F732AC15E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191</xdr:row>
      <xdr:rowOff>9525</xdr:rowOff>
    </xdr:from>
    <xdr:ext cx="1304925" cy="231531"/>
    <xdr:pic>
      <xdr:nvPicPr>
        <xdr:cNvPr id="1730" name="Imagen 1729">
          <a:extLst>
            <a:ext uri="{FF2B5EF4-FFF2-40B4-BE49-F238E27FC236}">
              <a16:creationId xmlns:a16="http://schemas.microsoft.com/office/drawing/2014/main" id="{9C43F0F3-1437-4654-AAFA-CA11CFC42C7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191</xdr:row>
      <xdr:rowOff>9525</xdr:rowOff>
    </xdr:from>
    <xdr:ext cx="1304925" cy="231531"/>
    <xdr:pic>
      <xdr:nvPicPr>
        <xdr:cNvPr id="1731" name="Imagen 1730">
          <a:extLst>
            <a:ext uri="{FF2B5EF4-FFF2-40B4-BE49-F238E27FC236}">
              <a16:creationId xmlns:a16="http://schemas.microsoft.com/office/drawing/2014/main" id="{C38225EB-E0A2-4758-A2B9-1B870669F50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191</xdr:row>
      <xdr:rowOff>9525</xdr:rowOff>
    </xdr:from>
    <xdr:ext cx="1304925" cy="231531"/>
    <xdr:pic>
      <xdr:nvPicPr>
        <xdr:cNvPr id="1732" name="Imagen 1731">
          <a:extLst>
            <a:ext uri="{FF2B5EF4-FFF2-40B4-BE49-F238E27FC236}">
              <a16:creationId xmlns:a16="http://schemas.microsoft.com/office/drawing/2014/main" id="{22A2419D-803F-4074-A384-08C05BFCF28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192</xdr:row>
      <xdr:rowOff>9525</xdr:rowOff>
    </xdr:from>
    <xdr:ext cx="1304925" cy="231531"/>
    <xdr:pic>
      <xdr:nvPicPr>
        <xdr:cNvPr id="1733" name="Imagen 1732">
          <a:extLst>
            <a:ext uri="{FF2B5EF4-FFF2-40B4-BE49-F238E27FC236}">
              <a16:creationId xmlns:a16="http://schemas.microsoft.com/office/drawing/2014/main" id="{537C9878-9C37-4DFF-B230-457BE973BD1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192</xdr:row>
      <xdr:rowOff>9525</xdr:rowOff>
    </xdr:from>
    <xdr:ext cx="1304925" cy="231531"/>
    <xdr:pic>
      <xdr:nvPicPr>
        <xdr:cNvPr id="1734" name="Imagen 1733">
          <a:extLst>
            <a:ext uri="{FF2B5EF4-FFF2-40B4-BE49-F238E27FC236}">
              <a16:creationId xmlns:a16="http://schemas.microsoft.com/office/drawing/2014/main" id="{D9A77624-3929-454B-80DC-646C2807E4E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192</xdr:row>
      <xdr:rowOff>9525</xdr:rowOff>
    </xdr:from>
    <xdr:ext cx="1304925" cy="231531"/>
    <xdr:pic>
      <xdr:nvPicPr>
        <xdr:cNvPr id="1735" name="Imagen 1734">
          <a:extLst>
            <a:ext uri="{FF2B5EF4-FFF2-40B4-BE49-F238E27FC236}">
              <a16:creationId xmlns:a16="http://schemas.microsoft.com/office/drawing/2014/main" id="{4AD5E25E-13EC-4DCA-B558-C06CC1A6A73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193</xdr:row>
      <xdr:rowOff>9525</xdr:rowOff>
    </xdr:from>
    <xdr:ext cx="1304925" cy="231531"/>
    <xdr:pic>
      <xdr:nvPicPr>
        <xdr:cNvPr id="1736" name="Imagen 1735">
          <a:extLst>
            <a:ext uri="{FF2B5EF4-FFF2-40B4-BE49-F238E27FC236}">
              <a16:creationId xmlns:a16="http://schemas.microsoft.com/office/drawing/2014/main" id="{B8A8B554-0458-4699-AF3B-DEE0EAD7FE5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193</xdr:row>
      <xdr:rowOff>9525</xdr:rowOff>
    </xdr:from>
    <xdr:ext cx="1304925" cy="231531"/>
    <xdr:pic>
      <xdr:nvPicPr>
        <xdr:cNvPr id="1737" name="Imagen 1736">
          <a:extLst>
            <a:ext uri="{FF2B5EF4-FFF2-40B4-BE49-F238E27FC236}">
              <a16:creationId xmlns:a16="http://schemas.microsoft.com/office/drawing/2014/main" id="{274A0937-8D73-43CC-BF79-BB4EE208B07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193</xdr:row>
      <xdr:rowOff>9525</xdr:rowOff>
    </xdr:from>
    <xdr:ext cx="1304925" cy="231531"/>
    <xdr:pic>
      <xdr:nvPicPr>
        <xdr:cNvPr id="1738" name="Imagen 1737">
          <a:extLst>
            <a:ext uri="{FF2B5EF4-FFF2-40B4-BE49-F238E27FC236}">
              <a16:creationId xmlns:a16="http://schemas.microsoft.com/office/drawing/2014/main" id="{6BA4D72E-996F-4999-A3E3-7E35CC44A8C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192</xdr:row>
      <xdr:rowOff>9525</xdr:rowOff>
    </xdr:from>
    <xdr:ext cx="1304925" cy="231531"/>
    <xdr:pic>
      <xdr:nvPicPr>
        <xdr:cNvPr id="1739" name="Imagen 1738">
          <a:extLst>
            <a:ext uri="{FF2B5EF4-FFF2-40B4-BE49-F238E27FC236}">
              <a16:creationId xmlns:a16="http://schemas.microsoft.com/office/drawing/2014/main" id="{7C35F3C0-39DD-41D6-8CB6-9C07E642226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192</xdr:row>
      <xdr:rowOff>9525</xdr:rowOff>
    </xdr:from>
    <xdr:ext cx="1304925" cy="231531"/>
    <xdr:pic>
      <xdr:nvPicPr>
        <xdr:cNvPr id="1740" name="Imagen 1739">
          <a:extLst>
            <a:ext uri="{FF2B5EF4-FFF2-40B4-BE49-F238E27FC236}">
              <a16:creationId xmlns:a16="http://schemas.microsoft.com/office/drawing/2014/main" id="{EE46AB73-63B6-482F-8204-369C33E5C1E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192</xdr:row>
      <xdr:rowOff>9525</xdr:rowOff>
    </xdr:from>
    <xdr:ext cx="1304925" cy="231531"/>
    <xdr:pic>
      <xdr:nvPicPr>
        <xdr:cNvPr id="1741" name="Imagen 1740">
          <a:extLst>
            <a:ext uri="{FF2B5EF4-FFF2-40B4-BE49-F238E27FC236}">
              <a16:creationId xmlns:a16="http://schemas.microsoft.com/office/drawing/2014/main" id="{8AABF40A-1DBE-4FD3-835B-F2A9413D260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193</xdr:row>
      <xdr:rowOff>9525</xdr:rowOff>
    </xdr:from>
    <xdr:ext cx="1304925" cy="231531"/>
    <xdr:pic>
      <xdr:nvPicPr>
        <xdr:cNvPr id="1742" name="Imagen 1741">
          <a:extLst>
            <a:ext uri="{FF2B5EF4-FFF2-40B4-BE49-F238E27FC236}">
              <a16:creationId xmlns:a16="http://schemas.microsoft.com/office/drawing/2014/main" id="{096E2526-71EC-4184-B798-C5A455E0EC7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193</xdr:row>
      <xdr:rowOff>9525</xdr:rowOff>
    </xdr:from>
    <xdr:ext cx="1304925" cy="231531"/>
    <xdr:pic>
      <xdr:nvPicPr>
        <xdr:cNvPr id="1743" name="Imagen 1742">
          <a:extLst>
            <a:ext uri="{FF2B5EF4-FFF2-40B4-BE49-F238E27FC236}">
              <a16:creationId xmlns:a16="http://schemas.microsoft.com/office/drawing/2014/main" id="{DC4256D7-615B-4D43-98AE-0D604E74B6E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193</xdr:row>
      <xdr:rowOff>9525</xdr:rowOff>
    </xdr:from>
    <xdr:ext cx="1304925" cy="231531"/>
    <xdr:pic>
      <xdr:nvPicPr>
        <xdr:cNvPr id="1744" name="Imagen 1743">
          <a:extLst>
            <a:ext uri="{FF2B5EF4-FFF2-40B4-BE49-F238E27FC236}">
              <a16:creationId xmlns:a16="http://schemas.microsoft.com/office/drawing/2014/main" id="{7119ABE8-64BD-462B-8248-CE910E4B50E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194</xdr:row>
      <xdr:rowOff>9525</xdr:rowOff>
    </xdr:from>
    <xdr:ext cx="1304925" cy="231531"/>
    <xdr:pic>
      <xdr:nvPicPr>
        <xdr:cNvPr id="1745" name="Imagen 1744">
          <a:extLst>
            <a:ext uri="{FF2B5EF4-FFF2-40B4-BE49-F238E27FC236}">
              <a16:creationId xmlns:a16="http://schemas.microsoft.com/office/drawing/2014/main" id="{70FB68E9-26AC-4543-888E-89C9737B4C3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194</xdr:row>
      <xdr:rowOff>9525</xdr:rowOff>
    </xdr:from>
    <xdr:ext cx="1304925" cy="231531"/>
    <xdr:pic>
      <xdr:nvPicPr>
        <xdr:cNvPr id="1746" name="Imagen 1745">
          <a:extLst>
            <a:ext uri="{FF2B5EF4-FFF2-40B4-BE49-F238E27FC236}">
              <a16:creationId xmlns:a16="http://schemas.microsoft.com/office/drawing/2014/main" id="{0CF4C5B9-309D-452D-A1B9-051478FCBEA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194</xdr:row>
      <xdr:rowOff>9525</xdr:rowOff>
    </xdr:from>
    <xdr:ext cx="1304925" cy="231531"/>
    <xdr:pic>
      <xdr:nvPicPr>
        <xdr:cNvPr id="1747" name="Imagen 1746">
          <a:extLst>
            <a:ext uri="{FF2B5EF4-FFF2-40B4-BE49-F238E27FC236}">
              <a16:creationId xmlns:a16="http://schemas.microsoft.com/office/drawing/2014/main" id="{29D0C101-3968-4F75-AF15-4C777B54D88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193</xdr:row>
      <xdr:rowOff>9525</xdr:rowOff>
    </xdr:from>
    <xdr:ext cx="1304925" cy="231531"/>
    <xdr:pic>
      <xdr:nvPicPr>
        <xdr:cNvPr id="1748" name="Imagen 1747">
          <a:extLst>
            <a:ext uri="{FF2B5EF4-FFF2-40B4-BE49-F238E27FC236}">
              <a16:creationId xmlns:a16="http://schemas.microsoft.com/office/drawing/2014/main" id="{E6B9FEF9-60C9-44A0-A478-64CCDC18E78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193</xdr:row>
      <xdr:rowOff>9525</xdr:rowOff>
    </xdr:from>
    <xdr:ext cx="1304925" cy="231531"/>
    <xdr:pic>
      <xdr:nvPicPr>
        <xdr:cNvPr id="1749" name="Imagen 1748">
          <a:extLst>
            <a:ext uri="{FF2B5EF4-FFF2-40B4-BE49-F238E27FC236}">
              <a16:creationId xmlns:a16="http://schemas.microsoft.com/office/drawing/2014/main" id="{811F02B4-25C8-46AA-A57E-F7D79F309C8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33130</xdr:colOff>
      <xdr:row>193</xdr:row>
      <xdr:rowOff>142046</xdr:rowOff>
    </xdr:from>
    <xdr:ext cx="1304925" cy="231531"/>
    <xdr:pic>
      <xdr:nvPicPr>
        <xdr:cNvPr id="1750" name="Imagen 1749">
          <a:extLst>
            <a:ext uri="{FF2B5EF4-FFF2-40B4-BE49-F238E27FC236}">
              <a16:creationId xmlns:a16="http://schemas.microsoft.com/office/drawing/2014/main" id="{20191748-D8E8-4B0B-8F23-6B0EB5BE699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42428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194</xdr:row>
      <xdr:rowOff>9525</xdr:rowOff>
    </xdr:from>
    <xdr:ext cx="1304925" cy="231531"/>
    <xdr:pic>
      <xdr:nvPicPr>
        <xdr:cNvPr id="1751" name="Imagen 1750">
          <a:extLst>
            <a:ext uri="{FF2B5EF4-FFF2-40B4-BE49-F238E27FC236}">
              <a16:creationId xmlns:a16="http://schemas.microsoft.com/office/drawing/2014/main" id="{784C63D0-EC4A-4494-A118-FD22D4285D4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194</xdr:row>
      <xdr:rowOff>9525</xdr:rowOff>
    </xdr:from>
    <xdr:ext cx="1304925" cy="231531"/>
    <xdr:pic>
      <xdr:nvPicPr>
        <xdr:cNvPr id="1752" name="Imagen 1751">
          <a:extLst>
            <a:ext uri="{FF2B5EF4-FFF2-40B4-BE49-F238E27FC236}">
              <a16:creationId xmlns:a16="http://schemas.microsoft.com/office/drawing/2014/main" id="{EC3F3DAB-9573-4854-B42B-94206060BFF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194</xdr:row>
      <xdr:rowOff>9525</xdr:rowOff>
    </xdr:from>
    <xdr:ext cx="1304925" cy="231531"/>
    <xdr:pic>
      <xdr:nvPicPr>
        <xdr:cNvPr id="1753" name="Imagen 1752">
          <a:extLst>
            <a:ext uri="{FF2B5EF4-FFF2-40B4-BE49-F238E27FC236}">
              <a16:creationId xmlns:a16="http://schemas.microsoft.com/office/drawing/2014/main" id="{A53A132F-1971-4F0C-A375-7ADB631EF81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195</xdr:row>
      <xdr:rowOff>9525</xdr:rowOff>
    </xdr:from>
    <xdr:ext cx="1304925" cy="231531"/>
    <xdr:pic>
      <xdr:nvPicPr>
        <xdr:cNvPr id="1754" name="Imagen 1753">
          <a:extLst>
            <a:ext uri="{FF2B5EF4-FFF2-40B4-BE49-F238E27FC236}">
              <a16:creationId xmlns:a16="http://schemas.microsoft.com/office/drawing/2014/main" id="{9B26964C-8614-4B95-BC40-58726E30168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195</xdr:row>
      <xdr:rowOff>9525</xdr:rowOff>
    </xdr:from>
    <xdr:ext cx="1304925" cy="231531"/>
    <xdr:pic>
      <xdr:nvPicPr>
        <xdr:cNvPr id="1755" name="Imagen 1754">
          <a:extLst>
            <a:ext uri="{FF2B5EF4-FFF2-40B4-BE49-F238E27FC236}">
              <a16:creationId xmlns:a16="http://schemas.microsoft.com/office/drawing/2014/main" id="{7FAA28A9-BDD9-4B37-BDDF-B02750396A1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195</xdr:row>
      <xdr:rowOff>9525</xdr:rowOff>
    </xdr:from>
    <xdr:ext cx="1304925" cy="231531"/>
    <xdr:pic>
      <xdr:nvPicPr>
        <xdr:cNvPr id="1756" name="Imagen 1755">
          <a:extLst>
            <a:ext uri="{FF2B5EF4-FFF2-40B4-BE49-F238E27FC236}">
              <a16:creationId xmlns:a16="http://schemas.microsoft.com/office/drawing/2014/main" id="{D28E1C58-65B9-424C-B5DD-355BABA9E04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194</xdr:row>
      <xdr:rowOff>9525</xdr:rowOff>
    </xdr:from>
    <xdr:ext cx="1304925" cy="231531"/>
    <xdr:pic>
      <xdr:nvPicPr>
        <xdr:cNvPr id="1757" name="Imagen 1756">
          <a:extLst>
            <a:ext uri="{FF2B5EF4-FFF2-40B4-BE49-F238E27FC236}">
              <a16:creationId xmlns:a16="http://schemas.microsoft.com/office/drawing/2014/main" id="{AA762A77-2BD7-40AC-B66E-7943FEBF506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194</xdr:row>
      <xdr:rowOff>9525</xdr:rowOff>
    </xdr:from>
    <xdr:ext cx="1304925" cy="231531"/>
    <xdr:pic>
      <xdr:nvPicPr>
        <xdr:cNvPr id="1758" name="Imagen 1757">
          <a:extLst>
            <a:ext uri="{FF2B5EF4-FFF2-40B4-BE49-F238E27FC236}">
              <a16:creationId xmlns:a16="http://schemas.microsoft.com/office/drawing/2014/main" id="{28F484A5-0888-4B25-BE8C-6AE6224C135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194</xdr:row>
      <xdr:rowOff>9525</xdr:rowOff>
    </xdr:from>
    <xdr:ext cx="1304925" cy="231531"/>
    <xdr:pic>
      <xdr:nvPicPr>
        <xdr:cNvPr id="1759" name="Imagen 1758">
          <a:extLst>
            <a:ext uri="{FF2B5EF4-FFF2-40B4-BE49-F238E27FC236}">
              <a16:creationId xmlns:a16="http://schemas.microsoft.com/office/drawing/2014/main" id="{E661141E-8736-4A1C-AC81-CF690F4C64B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195</xdr:row>
      <xdr:rowOff>9525</xdr:rowOff>
    </xdr:from>
    <xdr:ext cx="1304925" cy="231531"/>
    <xdr:pic>
      <xdr:nvPicPr>
        <xdr:cNvPr id="1760" name="Imagen 1759">
          <a:extLst>
            <a:ext uri="{FF2B5EF4-FFF2-40B4-BE49-F238E27FC236}">
              <a16:creationId xmlns:a16="http://schemas.microsoft.com/office/drawing/2014/main" id="{9E346A7B-CCE0-451C-840C-7B11CCFC606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195</xdr:row>
      <xdr:rowOff>9525</xdr:rowOff>
    </xdr:from>
    <xdr:ext cx="1304925" cy="231531"/>
    <xdr:pic>
      <xdr:nvPicPr>
        <xdr:cNvPr id="1761" name="Imagen 1760">
          <a:extLst>
            <a:ext uri="{FF2B5EF4-FFF2-40B4-BE49-F238E27FC236}">
              <a16:creationId xmlns:a16="http://schemas.microsoft.com/office/drawing/2014/main" id="{1492CF8E-977D-41D5-B8A7-9A23D0081C1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195</xdr:row>
      <xdr:rowOff>9525</xdr:rowOff>
    </xdr:from>
    <xdr:ext cx="1304925" cy="231531"/>
    <xdr:pic>
      <xdr:nvPicPr>
        <xdr:cNvPr id="1762" name="Imagen 1761">
          <a:extLst>
            <a:ext uri="{FF2B5EF4-FFF2-40B4-BE49-F238E27FC236}">
              <a16:creationId xmlns:a16="http://schemas.microsoft.com/office/drawing/2014/main" id="{4C979BAB-4FC3-46A2-8072-EB1B9F4F557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196</xdr:row>
      <xdr:rowOff>9525</xdr:rowOff>
    </xdr:from>
    <xdr:ext cx="1304925" cy="231531"/>
    <xdr:pic>
      <xdr:nvPicPr>
        <xdr:cNvPr id="1763" name="Imagen 1762">
          <a:extLst>
            <a:ext uri="{FF2B5EF4-FFF2-40B4-BE49-F238E27FC236}">
              <a16:creationId xmlns:a16="http://schemas.microsoft.com/office/drawing/2014/main" id="{7396D0C8-DAD3-4EE9-9B8F-3B777E144DE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196</xdr:row>
      <xdr:rowOff>9525</xdr:rowOff>
    </xdr:from>
    <xdr:ext cx="1304925" cy="231531"/>
    <xdr:pic>
      <xdr:nvPicPr>
        <xdr:cNvPr id="1764" name="Imagen 1763">
          <a:extLst>
            <a:ext uri="{FF2B5EF4-FFF2-40B4-BE49-F238E27FC236}">
              <a16:creationId xmlns:a16="http://schemas.microsoft.com/office/drawing/2014/main" id="{6DA94455-09DD-4DA5-BFF8-DEDAC3B9462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196</xdr:row>
      <xdr:rowOff>9525</xdr:rowOff>
    </xdr:from>
    <xdr:ext cx="1304925" cy="231531"/>
    <xdr:pic>
      <xdr:nvPicPr>
        <xdr:cNvPr id="1765" name="Imagen 1764">
          <a:extLst>
            <a:ext uri="{FF2B5EF4-FFF2-40B4-BE49-F238E27FC236}">
              <a16:creationId xmlns:a16="http://schemas.microsoft.com/office/drawing/2014/main" id="{505C480E-696B-4BA7-95AF-B2FD4F38126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195</xdr:row>
      <xdr:rowOff>9525</xdr:rowOff>
    </xdr:from>
    <xdr:ext cx="1304925" cy="231531"/>
    <xdr:pic>
      <xdr:nvPicPr>
        <xdr:cNvPr id="1766" name="Imagen 1765">
          <a:extLst>
            <a:ext uri="{FF2B5EF4-FFF2-40B4-BE49-F238E27FC236}">
              <a16:creationId xmlns:a16="http://schemas.microsoft.com/office/drawing/2014/main" id="{C47782BD-6472-4A4F-A67B-4A3818F4A9A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195</xdr:row>
      <xdr:rowOff>9525</xdr:rowOff>
    </xdr:from>
    <xdr:ext cx="1304925" cy="231531"/>
    <xdr:pic>
      <xdr:nvPicPr>
        <xdr:cNvPr id="1767" name="Imagen 1766">
          <a:extLst>
            <a:ext uri="{FF2B5EF4-FFF2-40B4-BE49-F238E27FC236}">
              <a16:creationId xmlns:a16="http://schemas.microsoft.com/office/drawing/2014/main" id="{8779606A-2569-4F0D-9F99-4E81F948339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195</xdr:row>
      <xdr:rowOff>9525</xdr:rowOff>
    </xdr:from>
    <xdr:ext cx="1304925" cy="231531"/>
    <xdr:pic>
      <xdr:nvPicPr>
        <xdr:cNvPr id="1768" name="Imagen 1767">
          <a:extLst>
            <a:ext uri="{FF2B5EF4-FFF2-40B4-BE49-F238E27FC236}">
              <a16:creationId xmlns:a16="http://schemas.microsoft.com/office/drawing/2014/main" id="{94E9AC42-C5CE-4841-AEAB-7E2A20F8984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196</xdr:row>
      <xdr:rowOff>9525</xdr:rowOff>
    </xdr:from>
    <xdr:ext cx="1304925" cy="231531"/>
    <xdr:pic>
      <xdr:nvPicPr>
        <xdr:cNvPr id="1769" name="Imagen 1768">
          <a:extLst>
            <a:ext uri="{FF2B5EF4-FFF2-40B4-BE49-F238E27FC236}">
              <a16:creationId xmlns:a16="http://schemas.microsoft.com/office/drawing/2014/main" id="{C13FA4E2-675B-4426-BB99-8CCE75AD1D4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196</xdr:row>
      <xdr:rowOff>9525</xdr:rowOff>
    </xdr:from>
    <xdr:ext cx="1304925" cy="231531"/>
    <xdr:pic>
      <xdr:nvPicPr>
        <xdr:cNvPr id="1770" name="Imagen 1769">
          <a:extLst>
            <a:ext uri="{FF2B5EF4-FFF2-40B4-BE49-F238E27FC236}">
              <a16:creationId xmlns:a16="http://schemas.microsoft.com/office/drawing/2014/main" id="{397BF779-7063-47D2-8258-FD412BA46C7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196</xdr:row>
      <xdr:rowOff>9525</xdr:rowOff>
    </xdr:from>
    <xdr:ext cx="1304925" cy="231531"/>
    <xdr:pic>
      <xdr:nvPicPr>
        <xdr:cNvPr id="1771" name="Imagen 1770">
          <a:extLst>
            <a:ext uri="{FF2B5EF4-FFF2-40B4-BE49-F238E27FC236}">
              <a16:creationId xmlns:a16="http://schemas.microsoft.com/office/drawing/2014/main" id="{686E2AB0-CC28-4709-9006-083512B6F6E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197</xdr:row>
      <xdr:rowOff>9525</xdr:rowOff>
    </xdr:from>
    <xdr:ext cx="1304925" cy="231531"/>
    <xdr:pic>
      <xdr:nvPicPr>
        <xdr:cNvPr id="1772" name="Imagen 1771">
          <a:extLst>
            <a:ext uri="{FF2B5EF4-FFF2-40B4-BE49-F238E27FC236}">
              <a16:creationId xmlns:a16="http://schemas.microsoft.com/office/drawing/2014/main" id="{C15B95AA-1A84-4550-84A2-BF62F2DA5A9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197</xdr:row>
      <xdr:rowOff>9525</xdr:rowOff>
    </xdr:from>
    <xdr:ext cx="1304925" cy="231531"/>
    <xdr:pic>
      <xdr:nvPicPr>
        <xdr:cNvPr id="1773" name="Imagen 1772">
          <a:extLst>
            <a:ext uri="{FF2B5EF4-FFF2-40B4-BE49-F238E27FC236}">
              <a16:creationId xmlns:a16="http://schemas.microsoft.com/office/drawing/2014/main" id="{A6C5462E-2A81-45F4-8FB8-E81601EEBB2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197</xdr:row>
      <xdr:rowOff>9525</xdr:rowOff>
    </xdr:from>
    <xdr:ext cx="1304925" cy="231531"/>
    <xdr:pic>
      <xdr:nvPicPr>
        <xdr:cNvPr id="1774" name="Imagen 1773">
          <a:extLst>
            <a:ext uri="{FF2B5EF4-FFF2-40B4-BE49-F238E27FC236}">
              <a16:creationId xmlns:a16="http://schemas.microsoft.com/office/drawing/2014/main" id="{05567D6B-2B04-4363-93D6-4F2339DFB3E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197</xdr:row>
      <xdr:rowOff>9525</xdr:rowOff>
    </xdr:from>
    <xdr:ext cx="1304925" cy="231531"/>
    <xdr:pic>
      <xdr:nvPicPr>
        <xdr:cNvPr id="1775" name="Imagen 1774">
          <a:extLst>
            <a:ext uri="{FF2B5EF4-FFF2-40B4-BE49-F238E27FC236}">
              <a16:creationId xmlns:a16="http://schemas.microsoft.com/office/drawing/2014/main" id="{D6985F82-8B11-420E-967F-4BA2022FD4E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197</xdr:row>
      <xdr:rowOff>9525</xdr:rowOff>
    </xdr:from>
    <xdr:ext cx="1304925" cy="231531"/>
    <xdr:pic>
      <xdr:nvPicPr>
        <xdr:cNvPr id="1776" name="Imagen 1775">
          <a:extLst>
            <a:ext uri="{FF2B5EF4-FFF2-40B4-BE49-F238E27FC236}">
              <a16:creationId xmlns:a16="http://schemas.microsoft.com/office/drawing/2014/main" id="{6B1B01CB-3966-4F64-8B18-A3E8FA1B9AE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197</xdr:row>
      <xdr:rowOff>9525</xdr:rowOff>
    </xdr:from>
    <xdr:ext cx="1304925" cy="231531"/>
    <xdr:pic>
      <xdr:nvPicPr>
        <xdr:cNvPr id="1777" name="Imagen 1776">
          <a:extLst>
            <a:ext uri="{FF2B5EF4-FFF2-40B4-BE49-F238E27FC236}">
              <a16:creationId xmlns:a16="http://schemas.microsoft.com/office/drawing/2014/main" id="{D73F55CD-6F86-4D0D-A5F3-9C90E59A39A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198</xdr:row>
      <xdr:rowOff>9525</xdr:rowOff>
    </xdr:from>
    <xdr:ext cx="1304925" cy="231531"/>
    <xdr:pic>
      <xdr:nvPicPr>
        <xdr:cNvPr id="1778" name="Imagen 1777">
          <a:extLst>
            <a:ext uri="{FF2B5EF4-FFF2-40B4-BE49-F238E27FC236}">
              <a16:creationId xmlns:a16="http://schemas.microsoft.com/office/drawing/2014/main" id="{7FF04DFB-CC0B-4020-96F9-F67FA5FF4FD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198</xdr:row>
      <xdr:rowOff>9525</xdr:rowOff>
    </xdr:from>
    <xdr:ext cx="1304925" cy="231531"/>
    <xdr:pic>
      <xdr:nvPicPr>
        <xdr:cNvPr id="1779" name="Imagen 1778">
          <a:extLst>
            <a:ext uri="{FF2B5EF4-FFF2-40B4-BE49-F238E27FC236}">
              <a16:creationId xmlns:a16="http://schemas.microsoft.com/office/drawing/2014/main" id="{CDED77CC-8A19-4B72-B41E-1268A428A83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198</xdr:row>
      <xdr:rowOff>9525</xdr:rowOff>
    </xdr:from>
    <xdr:ext cx="1304925" cy="231531"/>
    <xdr:pic>
      <xdr:nvPicPr>
        <xdr:cNvPr id="1780" name="Imagen 1779">
          <a:extLst>
            <a:ext uri="{FF2B5EF4-FFF2-40B4-BE49-F238E27FC236}">
              <a16:creationId xmlns:a16="http://schemas.microsoft.com/office/drawing/2014/main" id="{1EF68C15-ED3A-4F57-B0B7-3959D0D7920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199</xdr:row>
      <xdr:rowOff>9525</xdr:rowOff>
    </xdr:from>
    <xdr:ext cx="1304925" cy="231531"/>
    <xdr:pic>
      <xdr:nvPicPr>
        <xdr:cNvPr id="1781" name="Imagen 1780">
          <a:extLst>
            <a:ext uri="{FF2B5EF4-FFF2-40B4-BE49-F238E27FC236}">
              <a16:creationId xmlns:a16="http://schemas.microsoft.com/office/drawing/2014/main" id="{1EBF4E62-4210-4C06-ACA3-CD2DAB62A05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199</xdr:row>
      <xdr:rowOff>9525</xdr:rowOff>
    </xdr:from>
    <xdr:ext cx="1304925" cy="231531"/>
    <xdr:pic>
      <xdr:nvPicPr>
        <xdr:cNvPr id="1782" name="Imagen 1781">
          <a:extLst>
            <a:ext uri="{FF2B5EF4-FFF2-40B4-BE49-F238E27FC236}">
              <a16:creationId xmlns:a16="http://schemas.microsoft.com/office/drawing/2014/main" id="{F54881C4-5F26-465D-8D46-89A34A172D8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199</xdr:row>
      <xdr:rowOff>9525</xdr:rowOff>
    </xdr:from>
    <xdr:ext cx="1304925" cy="231531"/>
    <xdr:pic>
      <xdr:nvPicPr>
        <xdr:cNvPr id="1783" name="Imagen 1782">
          <a:extLst>
            <a:ext uri="{FF2B5EF4-FFF2-40B4-BE49-F238E27FC236}">
              <a16:creationId xmlns:a16="http://schemas.microsoft.com/office/drawing/2014/main" id="{D0C029C7-C1D7-42DC-B66A-5637CEFDEDA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198</xdr:row>
      <xdr:rowOff>9525</xdr:rowOff>
    </xdr:from>
    <xdr:ext cx="1304925" cy="231531"/>
    <xdr:pic>
      <xdr:nvPicPr>
        <xdr:cNvPr id="1784" name="Imagen 1783">
          <a:extLst>
            <a:ext uri="{FF2B5EF4-FFF2-40B4-BE49-F238E27FC236}">
              <a16:creationId xmlns:a16="http://schemas.microsoft.com/office/drawing/2014/main" id="{449C266E-4D80-42C9-85C0-5431919DC6D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198</xdr:row>
      <xdr:rowOff>9525</xdr:rowOff>
    </xdr:from>
    <xdr:ext cx="1304925" cy="231531"/>
    <xdr:pic>
      <xdr:nvPicPr>
        <xdr:cNvPr id="1785" name="Imagen 1784">
          <a:extLst>
            <a:ext uri="{FF2B5EF4-FFF2-40B4-BE49-F238E27FC236}">
              <a16:creationId xmlns:a16="http://schemas.microsoft.com/office/drawing/2014/main" id="{4A30AE89-3F92-4934-92E1-4E2F0D0A026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198</xdr:row>
      <xdr:rowOff>9525</xdr:rowOff>
    </xdr:from>
    <xdr:ext cx="1304925" cy="231531"/>
    <xdr:pic>
      <xdr:nvPicPr>
        <xdr:cNvPr id="1786" name="Imagen 1785">
          <a:extLst>
            <a:ext uri="{FF2B5EF4-FFF2-40B4-BE49-F238E27FC236}">
              <a16:creationId xmlns:a16="http://schemas.microsoft.com/office/drawing/2014/main" id="{4C4CFA8C-73F4-4635-9361-DE1F4735AB8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199</xdr:row>
      <xdr:rowOff>9525</xdr:rowOff>
    </xdr:from>
    <xdr:ext cx="1304925" cy="231531"/>
    <xdr:pic>
      <xdr:nvPicPr>
        <xdr:cNvPr id="1787" name="Imagen 1786">
          <a:extLst>
            <a:ext uri="{FF2B5EF4-FFF2-40B4-BE49-F238E27FC236}">
              <a16:creationId xmlns:a16="http://schemas.microsoft.com/office/drawing/2014/main" id="{18323E03-B8FC-4F63-8AD8-685543062BB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199</xdr:row>
      <xdr:rowOff>9525</xdr:rowOff>
    </xdr:from>
    <xdr:ext cx="1304925" cy="231531"/>
    <xdr:pic>
      <xdr:nvPicPr>
        <xdr:cNvPr id="1788" name="Imagen 1787">
          <a:extLst>
            <a:ext uri="{FF2B5EF4-FFF2-40B4-BE49-F238E27FC236}">
              <a16:creationId xmlns:a16="http://schemas.microsoft.com/office/drawing/2014/main" id="{356798D8-76AE-4B50-8AE6-704C274ADEC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199</xdr:row>
      <xdr:rowOff>9525</xdr:rowOff>
    </xdr:from>
    <xdr:ext cx="1304925" cy="231531"/>
    <xdr:pic>
      <xdr:nvPicPr>
        <xdr:cNvPr id="1789" name="Imagen 1788">
          <a:extLst>
            <a:ext uri="{FF2B5EF4-FFF2-40B4-BE49-F238E27FC236}">
              <a16:creationId xmlns:a16="http://schemas.microsoft.com/office/drawing/2014/main" id="{A6011088-2D57-497A-B328-FDE32F4D94A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200</xdr:row>
      <xdr:rowOff>9525</xdr:rowOff>
    </xdr:from>
    <xdr:ext cx="1304925" cy="231531"/>
    <xdr:pic>
      <xdr:nvPicPr>
        <xdr:cNvPr id="1790" name="Imagen 1789">
          <a:extLst>
            <a:ext uri="{FF2B5EF4-FFF2-40B4-BE49-F238E27FC236}">
              <a16:creationId xmlns:a16="http://schemas.microsoft.com/office/drawing/2014/main" id="{51F55602-2076-4DC9-AC04-5D5242EA544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200</xdr:row>
      <xdr:rowOff>9525</xdr:rowOff>
    </xdr:from>
    <xdr:ext cx="1304925" cy="231531"/>
    <xdr:pic>
      <xdr:nvPicPr>
        <xdr:cNvPr id="1791" name="Imagen 1790">
          <a:extLst>
            <a:ext uri="{FF2B5EF4-FFF2-40B4-BE49-F238E27FC236}">
              <a16:creationId xmlns:a16="http://schemas.microsoft.com/office/drawing/2014/main" id="{C271555E-2A62-4DB1-AC66-455EBF4E2D0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200</xdr:row>
      <xdr:rowOff>9525</xdr:rowOff>
    </xdr:from>
    <xdr:ext cx="1304925" cy="231531"/>
    <xdr:pic>
      <xdr:nvPicPr>
        <xdr:cNvPr id="1792" name="Imagen 1791">
          <a:extLst>
            <a:ext uri="{FF2B5EF4-FFF2-40B4-BE49-F238E27FC236}">
              <a16:creationId xmlns:a16="http://schemas.microsoft.com/office/drawing/2014/main" id="{8C271EB6-2C46-4DBC-AFC9-B705624EB4A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201</xdr:row>
      <xdr:rowOff>9525</xdr:rowOff>
    </xdr:from>
    <xdr:ext cx="1304925" cy="231531"/>
    <xdr:pic>
      <xdr:nvPicPr>
        <xdr:cNvPr id="1793" name="Imagen 1792">
          <a:extLst>
            <a:ext uri="{FF2B5EF4-FFF2-40B4-BE49-F238E27FC236}">
              <a16:creationId xmlns:a16="http://schemas.microsoft.com/office/drawing/2014/main" id="{91A70990-5B80-4321-A7B1-74CB3C67525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201</xdr:row>
      <xdr:rowOff>9525</xdr:rowOff>
    </xdr:from>
    <xdr:ext cx="1304925" cy="231531"/>
    <xdr:pic>
      <xdr:nvPicPr>
        <xdr:cNvPr id="1794" name="Imagen 1793">
          <a:extLst>
            <a:ext uri="{FF2B5EF4-FFF2-40B4-BE49-F238E27FC236}">
              <a16:creationId xmlns:a16="http://schemas.microsoft.com/office/drawing/2014/main" id="{3B7B8A76-7CB9-4270-A989-25BB424EE0F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201</xdr:row>
      <xdr:rowOff>9525</xdr:rowOff>
    </xdr:from>
    <xdr:ext cx="1304925" cy="231531"/>
    <xdr:pic>
      <xdr:nvPicPr>
        <xdr:cNvPr id="1795" name="Imagen 1794">
          <a:extLst>
            <a:ext uri="{FF2B5EF4-FFF2-40B4-BE49-F238E27FC236}">
              <a16:creationId xmlns:a16="http://schemas.microsoft.com/office/drawing/2014/main" id="{DEAE20FF-D161-4B81-84CA-A6F454AFE0E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202</xdr:row>
      <xdr:rowOff>9525</xdr:rowOff>
    </xdr:from>
    <xdr:ext cx="1304925" cy="231531"/>
    <xdr:pic>
      <xdr:nvPicPr>
        <xdr:cNvPr id="1796" name="Imagen 1795">
          <a:extLst>
            <a:ext uri="{FF2B5EF4-FFF2-40B4-BE49-F238E27FC236}">
              <a16:creationId xmlns:a16="http://schemas.microsoft.com/office/drawing/2014/main" id="{6C134383-860F-4F5A-894C-379E5B43305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202</xdr:row>
      <xdr:rowOff>9525</xdr:rowOff>
    </xdr:from>
    <xdr:ext cx="1304925" cy="231531"/>
    <xdr:pic>
      <xdr:nvPicPr>
        <xdr:cNvPr id="1797" name="Imagen 1796">
          <a:extLst>
            <a:ext uri="{FF2B5EF4-FFF2-40B4-BE49-F238E27FC236}">
              <a16:creationId xmlns:a16="http://schemas.microsoft.com/office/drawing/2014/main" id="{27786650-F4D9-4B04-B644-2AEBF3DCA09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202</xdr:row>
      <xdr:rowOff>9525</xdr:rowOff>
    </xdr:from>
    <xdr:ext cx="1304925" cy="231531"/>
    <xdr:pic>
      <xdr:nvPicPr>
        <xdr:cNvPr id="1798" name="Imagen 1797">
          <a:extLst>
            <a:ext uri="{FF2B5EF4-FFF2-40B4-BE49-F238E27FC236}">
              <a16:creationId xmlns:a16="http://schemas.microsoft.com/office/drawing/2014/main" id="{B130A5DE-9ECA-45DA-8A96-CA266FDA38F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203</xdr:row>
      <xdr:rowOff>9525</xdr:rowOff>
    </xdr:from>
    <xdr:ext cx="1304925" cy="231531"/>
    <xdr:pic>
      <xdr:nvPicPr>
        <xdr:cNvPr id="1799" name="Imagen 1798">
          <a:extLst>
            <a:ext uri="{FF2B5EF4-FFF2-40B4-BE49-F238E27FC236}">
              <a16:creationId xmlns:a16="http://schemas.microsoft.com/office/drawing/2014/main" id="{5C4A2567-17D3-4267-B935-AEFF0A27360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203</xdr:row>
      <xdr:rowOff>9525</xdr:rowOff>
    </xdr:from>
    <xdr:ext cx="1304925" cy="231531"/>
    <xdr:pic>
      <xdr:nvPicPr>
        <xdr:cNvPr id="1800" name="Imagen 1799">
          <a:extLst>
            <a:ext uri="{FF2B5EF4-FFF2-40B4-BE49-F238E27FC236}">
              <a16:creationId xmlns:a16="http://schemas.microsoft.com/office/drawing/2014/main" id="{72B4EFE3-F691-4368-BF62-F8BEC3E3866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203</xdr:row>
      <xdr:rowOff>9525</xdr:rowOff>
    </xdr:from>
    <xdr:ext cx="1304925" cy="231531"/>
    <xdr:pic>
      <xdr:nvPicPr>
        <xdr:cNvPr id="1801" name="Imagen 1800">
          <a:extLst>
            <a:ext uri="{FF2B5EF4-FFF2-40B4-BE49-F238E27FC236}">
              <a16:creationId xmlns:a16="http://schemas.microsoft.com/office/drawing/2014/main" id="{1A5254A2-5BDE-4282-82C3-D412F00B693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204</xdr:row>
      <xdr:rowOff>9525</xdr:rowOff>
    </xdr:from>
    <xdr:ext cx="1304925" cy="231531"/>
    <xdr:pic>
      <xdr:nvPicPr>
        <xdr:cNvPr id="1802" name="Imagen 1801">
          <a:extLst>
            <a:ext uri="{FF2B5EF4-FFF2-40B4-BE49-F238E27FC236}">
              <a16:creationId xmlns:a16="http://schemas.microsoft.com/office/drawing/2014/main" id="{9AFC7CA3-6F72-4DBF-BA4E-8176E901C96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204</xdr:row>
      <xdr:rowOff>9525</xdr:rowOff>
    </xdr:from>
    <xdr:ext cx="1304925" cy="231531"/>
    <xdr:pic>
      <xdr:nvPicPr>
        <xdr:cNvPr id="1803" name="Imagen 1802">
          <a:extLst>
            <a:ext uri="{FF2B5EF4-FFF2-40B4-BE49-F238E27FC236}">
              <a16:creationId xmlns:a16="http://schemas.microsoft.com/office/drawing/2014/main" id="{9103B703-C603-44F6-8296-B2AE656D74F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7327</xdr:colOff>
      <xdr:row>204</xdr:row>
      <xdr:rowOff>9525</xdr:rowOff>
    </xdr:from>
    <xdr:ext cx="1304925" cy="231531"/>
    <xdr:pic>
      <xdr:nvPicPr>
        <xdr:cNvPr id="1804" name="Imagen 1803">
          <a:extLst>
            <a:ext uri="{FF2B5EF4-FFF2-40B4-BE49-F238E27FC236}">
              <a16:creationId xmlns:a16="http://schemas.microsoft.com/office/drawing/2014/main" id="{72D55686-A39A-4076-A98F-A066F0BF2EE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8477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205</xdr:row>
      <xdr:rowOff>9525</xdr:rowOff>
    </xdr:from>
    <xdr:ext cx="1304925" cy="231531"/>
    <xdr:pic>
      <xdr:nvPicPr>
        <xdr:cNvPr id="1805" name="Imagen 1804">
          <a:extLst>
            <a:ext uri="{FF2B5EF4-FFF2-40B4-BE49-F238E27FC236}">
              <a16:creationId xmlns:a16="http://schemas.microsoft.com/office/drawing/2014/main" id="{B37847A5-D793-4EEA-ADF8-29264281FF9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205</xdr:row>
      <xdr:rowOff>9525</xdr:rowOff>
    </xdr:from>
    <xdr:ext cx="1304925" cy="231531"/>
    <xdr:pic>
      <xdr:nvPicPr>
        <xdr:cNvPr id="1806" name="Imagen 1805">
          <a:extLst>
            <a:ext uri="{FF2B5EF4-FFF2-40B4-BE49-F238E27FC236}">
              <a16:creationId xmlns:a16="http://schemas.microsoft.com/office/drawing/2014/main" id="{26271963-C056-4FA8-A72F-782157254D3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205</xdr:row>
      <xdr:rowOff>9525</xdr:rowOff>
    </xdr:from>
    <xdr:ext cx="1304925" cy="231531"/>
    <xdr:pic>
      <xdr:nvPicPr>
        <xdr:cNvPr id="1807" name="Imagen 1806">
          <a:extLst>
            <a:ext uri="{FF2B5EF4-FFF2-40B4-BE49-F238E27FC236}">
              <a16:creationId xmlns:a16="http://schemas.microsoft.com/office/drawing/2014/main" id="{D352167E-523B-4EAB-838E-ADC3FA50448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206</xdr:row>
      <xdr:rowOff>9525</xdr:rowOff>
    </xdr:from>
    <xdr:ext cx="1304925" cy="231531"/>
    <xdr:pic>
      <xdr:nvPicPr>
        <xdr:cNvPr id="1808" name="Imagen 1807">
          <a:extLst>
            <a:ext uri="{FF2B5EF4-FFF2-40B4-BE49-F238E27FC236}">
              <a16:creationId xmlns:a16="http://schemas.microsoft.com/office/drawing/2014/main" id="{D876B13D-1823-4C7B-877A-990C70EE281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206</xdr:row>
      <xdr:rowOff>9525</xdr:rowOff>
    </xdr:from>
    <xdr:ext cx="1304925" cy="231531"/>
    <xdr:pic>
      <xdr:nvPicPr>
        <xdr:cNvPr id="1809" name="Imagen 1808">
          <a:extLst>
            <a:ext uri="{FF2B5EF4-FFF2-40B4-BE49-F238E27FC236}">
              <a16:creationId xmlns:a16="http://schemas.microsoft.com/office/drawing/2014/main" id="{6FB12882-F705-4A46-B7B7-9E806477219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206</xdr:row>
      <xdr:rowOff>9525</xdr:rowOff>
    </xdr:from>
    <xdr:ext cx="1304925" cy="231531"/>
    <xdr:pic>
      <xdr:nvPicPr>
        <xdr:cNvPr id="1810" name="Imagen 1809">
          <a:extLst>
            <a:ext uri="{FF2B5EF4-FFF2-40B4-BE49-F238E27FC236}">
              <a16:creationId xmlns:a16="http://schemas.microsoft.com/office/drawing/2014/main" id="{1A1ABE2A-63BC-4694-B1B6-823823C41ED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205</xdr:row>
      <xdr:rowOff>9525</xdr:rowOff>
    </xdr:from>
    <xdr:ext cx="1304925" cy="231531"/>
    <xdr:pic>
      <xdr:nvPicPr>
        <xdr:cNvPr id="1811" name="Imagen 1810">
          <a:extLst>
            <a:ext uri="{FF2B5EF4-FFF2-40B4-BE49-F238E27FC236}">
              <a16:creationId xmlns:a16="http://schemas.microsoft.com/office/drawing/2014/main" id="{2C4C3DDB-B9E4-423C-9F47-598E4F9061B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205</xdr:row>
      <xdr:rowOff>9525</xdr:rowOff>
    </xdr:from>
    <xdr:ext cx="1304925" cy="231531"/>
    <xdr:pic>
      <xdr:nvPicPr>
        <xdr:cNvPr id="1812" name="Imagen 1811">
          <a:extLst>
            <a:ext uri="{FF2B5EF4-FFF2-40B4-BE49-F238E27FC236}">
              <a16:creationId xmlns:a16="http://schemas.microsoft.com/office/drawing/2014/main" id="{B52980DB-B8C7-462A-9FB5-44B6CA527F7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205</xdr:row>
      <xdr:rowOff>9525</xdr:rowOff>
    </xdr:from>
    <xdr:ext cx="1304925" cy="231531"/>
    <xdr:pic>
      <xdr:nvPicPr>
        <xdr:cNvPr id="1813" name="Imagen 1812">
          <a:extLst>
            <a:ext uri="{FF2B5EF4-FFF2-40B4-BE49-F238E27FC236}">
              <a16:creationId xmlns:a16="http://schemas.microsoft.com/office/drawing/2014/main" id="{060EFFA4-7341-4476-B79F-421ABD66C50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206</xdr:row>
      <xdr:rowOff>9525</xdr:rowOff>
    </xdr:from>
    <xdr:ext cx="1304925" cy="231531"/>
    <xdr:pic>
      <xdr:nvPicPr>
        <xdr:cNvPr id="1814" name="Imagen 1813">
          <a:extLst>
            <a:ext uri="{FF2B5EF4-FFF2-40B4-BE49-F238E27FC236}">
              <a16:creationId xmlns:a16="http://schemas.microsoft.com/office/drawing/2014/main" id="{1E84B2E4-810D-43A5-A158-02B6F700187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206</xdr:row>
      <xdr:rowOff>9525</xdr:rowOff>
    </xdr:from>
    <xdr:ext cx="1304925" cy="231531"/>
    <xdr:pic>
      <xdr:nvPicPr>
        <xdr:cNvPr id="1815" name="Imagen 1814">
          <a:extLst>
            <a:ext uri="{FF2B5EF4-FFF2-40B4-BE49-F238E27FC236}">
              <a16:creationId xmlns:a16="http://schemas.microsoft.com/office/drawing/2014/main" id="{25CFFAF9-108D-4375-8480-850D98DD358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206</xdr:row>
      <xdr:rowOff>9525</xdr:rowOff>
    </xdr:from>
    <xdr:ext cx="1304925" cy="231531"/>
    <xdr:pic>
      <xdr:nvPicPr>
        <xdr:cNvPr id="1816" name="Imagen 1815">
          <a:extLst>
            <a:ext uri="{FF2B5EF4-FFF2-40B4-BE49-F238E27FC236}">
              <a16:creationId xmlns:a16="http://schemas.microsoft.com/office/drawing/2014/main" id="{1712EDFB-82C4-496C-9D65-7A58BB44F58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207</xdr:row>
      <xdr:rowOff>9525</xdr:rowOff>
    </xdr:from>
    <xdr:ext cx="1304925" cy="231531"/>
    <xdr:pic>
      <xdr:nvPicPr>
        <xdr:cNvPr id="1817" name="Imagen 1816">
          <a:extLst>
            <a:ext uri="{FF2B5EF4-FFF2-40B4-BE49-F238E27FC236}">
              <a16:creationId xmlns:a16="http://schemas.microsoft.com/office/drawing/2014/main" id="{061BE5A9-BFF3-4A54-BC11-91755D31803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207</xdr:row>
      <xdr:rowOff>9525</xdr:rowOff>
    </xdr:from>
    <xdr:ext cx="1304925" cy="231531"/>
    <xdr:pic>
      <xdr:nvPicPr>
        <xdr:cNvPr id="1818" name="Imagen 1817">
          <a:extLst>
            <a:ext uri="{FF2B5EF4-FFF2-40B4-BE49-F238E27FC236}">
              <a16:creationId xmlns:a16="http://schemas.microsoft.com/office/drawing/2014/main" id="{6DD2496B-5E81-4D51-9705-B8DC17E7555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207</xdr:row>
      <xdr:rowOff>9525</xdr:rowOff>
    </xdr:from>
    <xdr:ext cx="1304925" cy="231531"/>
    <xdr:pic>
      <xdr:nvPicPr>
        <xdr:cNvPr id="1819" name="Imagen 1818">
          <a:extLst>
            <a:ext uri="{FF2B5EF4-FFF2-40B4-BE49-F238E27FC236}">
              <a16:creationId xmlns:a16="http://schemas.microsoft.com/office/drawing/2014/main" id="{AFD087DD-4D33-41B1-BC7F-5341697EF29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207</xdr:row>
      <xdr:rowOff>9525</xdr:rowOff>
    </xdr:from>
    <xdr:ext cx="1304925" cy="231531"/>
    <xdr:pic>
      <xdr:nvPicPr>
        <xdr:cNvPr id="1820" name="Imagen 1819">
          <a:extLst>
            <a:ext uri="{FF2B5EF4-FFF2-40B4-BE49-F238E27FC236}">
              <a16:creationId xmlns:a16="http://schemas.microsoft.com/office/drawing/2014/main" id="{6D8455C7-B0E7-4D36-9D7F-5EB42D8DAAC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207</xdr:row>
      <xdr:rowOff>9525</xdr:rowOff>
    </xdr:from>
    <xdr:ext cx="1304925" cy="231531"/>
    <xdr:pic>
      <xdr:nvPicPr>
        <xdr:cNvPr id="1821" name="Imagen 1820">
          <a:extLst>
            <a:ext uri="{FF2B5EF4-FFF2-40B4-BE49-F238E27FC236}">
              <a16:creationId xmlns:a16="http://schemas.microsoft.com/office/drawing/2014/main" id="{DE262803-8607-4414-A587-FB0000ABDEB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207</xdr:row>
      <xdr:rowOff>9525</xdr:rowOff>
    </xdr:from>
    <xdr:ext cx="1304925" cy="231531"/>
    <xdr:pic>
      <xdr:nvPicPr>
        <xdr:cNvPr id="1822" name="Imagen 1821">
          <a:extLst>
            <a:ext uri="{FF2B5EF4-FFF2-40B4-BE49-F238E27FC236}">
              <a16:creationId xmlns:a16="http://schemas.microsoft.com/office/drawing/2014/main" id="{E408D18C-6119-490E-8972-29B77CA6676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208</xdr:row>
      <xdr:rowOff>9525</xdr:rowOff>
    </xdr:from>
    <xdr:ext cx="1304925" cy="231531"/>
    <xdr:pic>
      <xdr:nvPicPr>
        <xdr:cNvPr id="1823" name="Imagen 1822">
          <a:extLst>
            <a:ext uri="{FF2B5EF4-FFF2-40B4-BE49-F238E27FC236}">
              <a16:creationId xmlns:a16="http://schemas.microsoft.com/office/drawing/2014/main" id="{38EB4DCF-C4A5-43D1-A37B-AAC012A99C9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208</xdr:row>
      <xdr:rowOff>9525</xdr:rowOff>
    </xdr:from>
    <xdr:ext cx="1304925" cy="231531"/>
    <xdr:pic>
      <xdr:nvPicPr>
        <xdr:cNvPr id="1824" name="Imagen 1823">
          <a:extLst>
            <a:ext uri="{FF2B5EF4-FFF2-40B4-BE49-F238E27FC236}">
              <a16:creationId xmlns:a16="http://schemas.microsoft.com/office/drawing/2014/main" id="{ECE78ECD-ADB1-48C5-8826-7780D248159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208</xdr:row>
      <xdr:rowOff>9525</xdr:rowOff>
    </xdr:from>
    <xdr:ext cx="1304925" cy="231531"/>
    <xdr:pic>
      <xdr:nvPicPr>
        <xdr:cNvPr id="1825" name="Imagen 1824">
          <a:extLst>
            <a:ext uri="{FF2B5EF4-FFF2-40B4-BE49-F238E27FC236}">
              <a16:creationId xmlns:a16="http://schemas.microsoft.com/office/drawing/2014/main" id="{5E742EA5-8C73-49DD-9E84-1D01598A731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209</xdr:row>
      <xdr:rowOff>9525</xdr:rowOff>
    </xdr:from>
    <xdr:ext cx="1304925" cy="231531"/>
    <xdr:pic>
      <xdr:nvPicPr>
        <xdr:cNvPr id="1826" name="Imagen 1825">
          <a:extLst>
            <a:ext uri="{FF2B5EF4-FFF2-40B4-BE49-F238E27FC236}">
              <a16:creationId xmlns:a16="http://schemas.microsoft.com/office/drawing/2014/main" id="{C29D37AB-79D3-4636-B189-A81D1BF1BCD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209</xdr:row>
      <xdr:rowOff>9525</xdr:rowOff>
    </xdr:from>
    <xdr:ext cx="1304925" cy="231531"/>
    <xdr:pic>
      <xdr:nvPicPr>
        <xdr:cNvPr id="1827" name="Imagen 1826">
          <a:extLst>
            <a:ext uri="{FF2B5EF4-FFF2-40B4-BE49-F238E27FC236}">
              <a16:creationId xmlns:a16="http://schemas.microsoft.com/office/drawing/2014/main" id="{F87BAA4F-FF5D-4069-85F6-FFEA68076CB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36634</xdr:colOff>
      <xdr:row>209</xdr:row>
      <xdr:rowOff>9525</xdr:rowOff>
    </xdr:from>
    <xdr:ext cx="1304925" cy="231531"/>
    <xdr:pic>
      <xdr:nvPicPr>
        <xdr:cNvPr id="1828" name="Imagen 1827">
          <a:extLst>
            <a:ext uri="{FF2B5EF4-FFF2-40B4-BE49-F238E27FC236}">
              <a16:creationId xmlns:a16="http://schemas.microsoft.com/office/drawing/2014/main" id="{7CB4B1A4-D859-4DA6-8908-24BC560C315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427784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211</xdr:row>
      <xdr:rowOff>9525</xdr:rowOff>
    </xdr:from>
    <xdr:ext cx="1304925" cy="231531"/>
    <xdr:pic>
      <xdr:nvPicPr>
        <xdr:cNvPr id="1829" name="Imagen 1828">
          <a:extLst>
            <a:ext uri="{FF2B5EF4-FFF2-40B4-BE49-F238E27FC236}">
              <a16:creationId xmlns:a16="http://schemas.microsoft.com/office/drawing/2014/main" id="{6A5B1549-D3ED-479C-809D-F9527E4176B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211</xdr:row>
      <xdr:rowOff>9525</xdr:rowOff>
    </xdr:from>
    <xdr:ext cx="1304925" cy="231531"/>
    <xdr:pic>
      <xdr:nvPicPr>
        <xdr:cNvPr id="1830" name="Imagen 1829">
          <a:extLst>
            <a:ext uri="{FF2B5EF4-FFF2-40B4-BE49-F238E27FC236}">
              <a16:creationId xmlns:a16="http://schemas.microsoft.com/office/drawing/2014/main" id="{A0F5A6AC-37B6-4B10-81C6-6C9A093FFB4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211</xdr:row>
      <xdr:rowOff>9525</xdr:rowOff>
    </xdr:from>
    <xdr:ext cx="1304925" cy="231531"/>
    <xdr:pic>
      <xdr:nvPicPr>
        <xdr:cNvPr id="1831" name="Imagen 1830">
          <a:extLst>
            <a:ext uri="{FF2B5EF4-FFF2-40B4-BE49-F238E27FC236}">
              <a16:creationId xmlns:a16="http://schemas.microsoft.com/office/drawing/2014/main" id="{B15D4EF9-6948-4F14-940A-BE24DC86ED1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212</xdr:row>
      <xdr:rowOff>9525</xdr:rowOff>
    </xdr:from>
    <xdr:ext cx="1304925" cy="231531"/>
    <xdr:pic>
      <xdr:nvPicPr>
        <xdr:cNvPr id="1832" name="Imagen 1831">
          <a:extLst>
            <a:ext uri="{FF2B5EF4-FFF2-40B4-BE49-F238E27FC236}">
              <a16:creationId xmlns:a16="http://schemas.microsoft.com/office/drawing/2014/main" id="{1EA1EC03-6978-4E52-B706-E555D274D51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212</xdr:row>
      <xdr:rowOff>9525</xdr:rowOff>
    </xdr:from>
    <xdr:ext cx="1304925" cy="231531"/>
    <xdr:pic>
      <xdr:nvPicPr>
        <xdr:cNvPr id="1833" name="Imagen 1832">
          <a:extLst>
            <a:ext uri="{FF2B5EF4-FFF2-40B4-BE49-F238E27FC236}">
              <a16:creationId xmlns:a16="http://schemas.microsoft.com/office/drawing/2014/main" id="{C5221CE5-A7EC-41AA-ABB9-EB3F057A4C5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212</xdr:row>
      <xdr:rowOff>9525</xdr:rowOff>
    </xdr:from>
    <xdr:ext cx="1304925" cy="231531"/>
    <xdr:pic>
      <xdr:nvPicPr>
        <xdr:cNvPr id="1834" name="Imagen 1833">
          <a:extLst>
            <a:ext uri="{FF2B5EF4-FFF2-40B4-BE49-F238E27FC236}">
              <a16:creationId xmlns:a16="http://schemas.microsoft.com/office/drawing/2014/main" id="{F02E8086-31F7-4EA4-9ADE-2ABB5276F44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213</xdr:row>
      <xdr:rowOff>9525</xdr:rowOff>
    </xdr:from>
    <xdr:ext cx="1304925" cy="231531"/>
    <xdr:pic>
      <xdr:nvPicPr>
        <xdr:cNvPr id="1835" name="Imagen 1834">
          <a:extLst>
            <a:ext uri="{FF2B5EF4-FFF2-40B4-BE49-F238E27FC236}">
              <a16:creationId xmlns:a16="http://schemas.microsoft.com/office/drawing/2014/main" id="{BA3F203B-EA5B-48A7-87D3-2B67E54706A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213</xdr:row>
      <xdr:rowOff>9525</xdr:rowOff>
    </xdr:from>
    <xdr:ext cx="1304925" cy="231531"/>
    <xdr:pic>
      <xdr:nvPicPr>
        <xdr:cNvPr id="1836" name="Imagen 1835">
          <a:extLst>
            <a:ext uri="{FF2B5EF4-FFF2-40B4-BE49-F238E27FC236}">
              <a16:creationId xmlns:a16="http://schemas.microsoft.com/office/drawing/2014/main" id="{FE0E4B0E-FDA6-4EFA-A0B6-F70750C5F71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213</xdr:row>
      <xdr:rowOff>9525</xdr:rowOff>
    </xdr:from>
    <xdr:ext cx="1304925" cy="231531"/>
    <xdr:pic>
      <xdr:nvPicPr>
        <xdr:cNvPr id="1837" name="Imagen 1836">
          <a:extLst>
            <a:ext uri="{FF2B5EF4-FFF2-40B4-BE49-F238E27FC236}">
              <a16:creationId xmlns:a16="http://schemas.microsoft.com/office/drawing/2014/main" id="{226B4187-68B5-4B3B-A2DB-63BBCBA7270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212</xdr:row>
      <xdr:rowOff>9525</xdr:rowOff>
    </xdr:from>
    <xdr:ext cx="1304925" cy="231531"/>
    <xdr:pic>
      <xdr:nvPicPr>
        <xdr:cNvPr id="1838" name="Imagen 1837">
          <a:extLst>
            <a:ext uri="{FF2B5EF4-FFF2-40B4-BE49-F238E27FC236}">
              <a16:creationId xmlns:a16="http://schemas.microsoft.com/office/drawing/2014/main" id="{9B7B5260-67DF-4E6B-B107-D7380010895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212</xdr:row>
      <xdr:rowOff>9525</xdr:rowOff>
    </xdr:from>
    <xdr:ext cx="1304925" cy="231531"/>
    <xdr:pic>
      <xdr:nvPicPr>
        <xdr:cNvPr id="1839" name="Imagen 1838">
          <a:extLst>
            <a:ext uri="{FF2B5EF4-FFF2-40B4-BE49-F238E27FC236}">
              <a16:creationId xmlns:a16="http://schemas.microsoft.com/office/drawing/2014/main" id="{BB024E0D-19D8-4FA5-BB13-6050EA34089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212</xdr:row>
      <xdr:rowOff>9525</xdr:rowOff>
    </xdr:from>
    <xdr:ext cx="1304925" cy="231531"/>
    <xdr:pic>
      <xdr:nvPicPr>
        <xdr:cNvPr id="1840" name="Imagen 1839">
          <a:extLst>
            <a:ext uri="{FF2B5EF4-FFF2-40B4-BE49-F238E27FC236}">
              <a16:creationId xmlns:a16="http://schemas.microsoft.com/office/drawing/2014/main" id="{E3374D14-6882-4F9B-91F9-2A014CA6D21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213</xdr:row>
      <xdr:rowOff>9525</xdr:rowOff>
    </xdr:from>
    <xdr:ext cx="1304925" cy="231531"/>
    <xdr:pic>
      <xdr:nvPicPr>
        <xdr:cNvPr id="1841" name="Imagen 1840">
          <a:extLst>
            <a:ext uri="{FF2B5EF4-FFF2-40B4-BE49-F238E27FC236}">
              <a16:creationId xmlns:a16="http://schemas.microsoft.com/office/drawing/2014/main" id="{06EB1B8A-9678-4803-AF5A-C4DBE4DC9D5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213</xdr:row>
      <xdr:rowOff>9525</xdr:rowOff>
    </xdr:from>
    <xdr:ext cx="1304925" cy="231531"/>
    <xdr:pic>
      <xdr:nvPicPr>
        <xdr:cNvPr id="1842" name="Imagen 1841">
          <a:extLst>
            <a:ext uri="{FF2B5EF4-FFF2-40B4-BE49-F238E27FC236}">
              <a16:creationId xmlns:a16="http://schemas.microsoft.com/office/drawing/2014/main" id="{0DE0850E-2BC5-4F37-BF5F-7DB8FB5F1D7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213</xdr:row>
      <xdr:rowOff>9525</xdr:rowOff>
    </xdr:from>
    <xdr:ext cx="1304925" cy="231531"/>
    <xdr:pic>
      <xdr:nvPicPr>
        <xdr:cNvPr id="1843" name="Imagen 1842">
          <a:extLst>
            <a:ext uri="{FF2B5EF4-FFF2-40B4-BE49-F238E27FC236}">
              <a16:creationId xmlns:a16="http://schemas.microsoft.com/office/drawing/2014/main" id="{A1BBC7DC-8EBB-487D-8CF4-2BF0F89AC99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214</xdr:row>
      <xdr:rowOff>9525</xdr:rowOff>
    </xdr:from>
    <xdr:ext cx="1304925" cy="231531"/>
    <xdr:pic>
      <xdr:nvPicPr>
        <xdr:cNvPr id="1844" name="Imagen 1843">
          <a:extLst>
            <a:ext uri="{FF2B5EF4-FFF2-40B4-BE49-F238E27FC236}">
              <a16:creationId xmlns:a16="http://schemas.microsoft.com/office/drawing/2014/main" id="{EB8B9BDE-16BF-412E-A768-5ACE74A9461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214</xdr:row>
      <xdr:rowOff>9525</xdr:rowOff>
    </xdr:from>
    <xdr:ext cx="1304925" cy="231531"/>
    <xdr:pic>
      <xdr:nvPicPr>
        <xdr:cNvPr id="1845" name="Imagen 1844">
          <a:extLst>
            <a:ext uri="{FF2B5EF4-FFF2-40B4-BE49-F238E27FC236}">
              <a16:creationId xmlns:a16="http://schemas.microsoft.com/office/drawing/2014/main" id="{8E34BE48-AB29-47D5-855E-6685AD4E493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214</xdr:row>
      <xdr:rowOff>9525</xdr:rowOff>
    </xdr:from>
    <xdr:ext cx="1304925" cy="231531"/>
    <xdr:pic>
      <xdr:nvPicPr>
        <xdr:cNvPr id="1846" name="Imagen 1845">
          <a:extLst>
            <a:ext uri="{FF2B5EF4-FFF2-40B4-BE49-F238E27FC236}">
              <a16:creationId xmlns:a16="http://schemas.microsoft.com/office/drawing/2014/main" id="{A133278A-B8EA-4306-8966-D9F66A1AA00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213</xdr:row>
      <xdr:rowOff>9525</xdr:rowOff>
    </xdr:from>
    <xdr:ext cx="1304925" cy="231531"/>
    <xdr:pic>
      <xdr:nvPicPr>
        <xdr:cNvPr id="1847" name="Imagen 1846">
          <a:extLst>
            <a:ext uri="{FF2B5EF4-FFF2-40B4-BE49-F238E27FC236}">
              <a16:creationId xmlns:a16="http://schemas.microsoft.com/office/drawing/2014/main" id="{80BC95CE-0DD4-46FF-BD5C-9B119635CAF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171451</xdr:colOff>
      <xdr:row>213</xdr:row>
      <xdr:rowOff>119429</xdr:rowOff>
    </xdr:from>
    <xdr:ext cx="1304925" cy="231531"/>
    <xdr:pic>
      <xdr:nvPicPr>
        <xdr:cNvPr id="1848" name="Imagen 1847">
          <a:extLst>
            <a:ext uri="{FF2B5EF4-FFF2-40B4-BE49-F238E27FC236}">
              <a16:creationId xmlns:a16="http://schemas.microsoft.com/office/drawing/2014/main" id="{C6781CE2-FEE7-4936-A326-225E0B2DADA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1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213</xdr:row>
      <xdr:rowOff>9525</xdr:rowOff>
    </xdr:from>
    <xdr:ext cx="1304925" cy="231531"/>
    <xdr:pic>
      <xdr:nvPicPr>
        <xdr:cNvPr id="1849" name="Imagen 1848">
          <a:extLst>
            <a:ext uri="{FF2B5EF4-FFF2-40B4-BE49-F238E27FC236}">
              <a16:creationId xmlns:a16="http://schemas.microsoft.com/office/drawing/2014/main" id="{C6C44E03-E226-411E-8A85-522309C3CC8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214</xdr:row>
      <xdr:rowOff>9525</xdr:rowOff>
    </xdr:from>
    <xdr:ext cx="1304925" cy="231531"/>
    <xdr:pic>
      <xdr:nvPicPr>
        <xdr:cNvPr id="1850" name="Imagen 1849">
          <a:extLst>
            <a:ext uri="{FF2B5EF4-FFF2-40B4-BE49-F238E27FC236}">
              <a16:creationId xmlns:a16="http://schemas.microsoft.com/office/drawing/2014/main" id="{CC8EFB52-ADFE-47BF-B72F-3AF7976508E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214</xdr:row>
      <xdr:rowOff>9525</xdr:rowOff>
    </xdr:from>
    <xdr:ext cx="1304925" cy="231531"/>
    <xdr:pic>
      <xdr:nvPicPr>
        <xdr:cNvPr id="1851" name="Imagen 1850">
          <a:extLst>
            <a:ext uri="{FF2B5EF4-FFF2-40B4-BE49-F238E27FC236}">
              <a16:creationId xmlns:a16="http://schemas.microsoft.com/office/drawing/2014/main" id="{C431378C-629B-4DD6-9A6B-5E19CCA979E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214</xdr:row>
      <xdr:rowOff>9525</xdr:rowOff>
    </xdr:from>
    <xdr:ext cx="1304925" cy="231531"/>
    <xdr:pic>
      <xdr:nvPicPr>
        <xdr:cNvPr id="1852" name="Imagen 1851">
          <a:extLst>
            <a:ext uri="{FF2B5EF4-FFF2-40B4-BE49-F238E27FC236}">
              <a16:creationId xmlns:a16="http://schemas.microsoft.com/office/drawing/2014/main" id="{5BE43DCE-6A7C-47CD-9334-1FFEA15A591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215</xdr:row>
      <xdr:rowOff>9525</xdr:rowOff>
    </xdr:from>
    <xdr:ext cx="1304925" cy="231531"/>
    <xdr:pic>
      <xdr:nvPicPr>
        <xdr:cNvPr id="1853" name="Imagen 1852">
          <a:extLst>
            <a:ext uri="{FF2B5EF4-FFF2-40B4-BE49-F238E27FC236}">
              <a16:creationId xmlns:a16="http://schemas.microsoft.com/office/drawing/2014/main" id="{910DB2DB-7780-48E5-BE9F-AF4BFB5331C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215</xdr:row>
      <xdr:rowOff>9525</xdr:rowOff>
    </xdr:from>
    <xdr:ext cx="1304925" cy="231531"/>
    <xdr:pic>
      <xdr:nvPicPr>
        <xdr:cNvPr id="1854" name="Imagen 1853">
          <a:extLst>
            <a:ext uri="{FF2B5EF4-FFF2-40B4-BE49-F238E27FC236}">
              <a16:creationId xmlns:a16="http://schemas.microsoft.com/office/drawing/2014/main" id="{D1DD8BDD-4315-4142-A372-DCBA924E57A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215</xdr:row>
      <xdr:rowOff>9525</xdr:rowOff>
    </xdr:from>
    <xdr:ext cx="1304925" cy="231531"/>
    <xdr:pic>
      <xdr:nvPicPr>
        <xdr:cNvPr id="1855" name="Imagen 1854">
          <a:extLst>
            <a:ext uri="{FF2B5EF4-FFF2-40B4-BE49-F238E27FC236}">
              <a16:creationId xmlns:a16="http://schemas.microsoft.com/office/drawing/2014/main" id="{6C0B81BD-A467-4076-AAAB-753DB862682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214</xdr:row>
      <xdr:rowOff>9525</xdr:rowOff>
    </xdr:from>
    <xdr:ext cx="1304925" cy="231531"/>
    <xdr:pic>
      <xdr:nvPicPr>
        <xdr:cNvPr id="1856" name="Imagen 1855">
          <a:extLst>
            <a:ext uri="{FF2B5EF4-FFF2-40B4-BE49-F238E27FC236}">
              <a16:creationId xmlns:a16="http://schemas.microsoft.com/office/drawing/2014/main" id="{5BB80345-D584-45D3-86FE-F3228351564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214</xdr:row>
      <xdr:rowOff>9525</xdr:rowOff>
    </xdr:from>
    <xdr:ext cx="1304925" cy="231531"/>
    <xdr:pic>
      <xdr:nvPicPr>
        <xdr:cNvPr id="1857" name="Imagen 1856">
          <a:extLst>
            <a:ext uri="{FF2B5EF4-FFF2-40B4-BE49-F238E27FC236}">
              <a16:creationId xmlns:a16="http://schemas.microsoft.com/office/drawing/2014/main" id="{7B97232C-8D14-4C22-86A2-E9819D3DA16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1194288</xdr:colOff>
      <xdr:row>214</xdr:row>
      <xdr:rowOff>9525</xdr:rowOff>
    </xdr:from>
    <xdr:ext cx="1304925" cy="231531"/>
    <xdr:pic>
      <xdr:nvPicPr>
        <xdr:cNvPr id="1858" name="Imagen 1857">
          <a:extLst>
            <a:ext uri="{FF2B5EF4-FFF2-40B4-BE49-F238E27FC236}">
              <a16:creationId xmlns:a16="http://schemas.microsoft.com/office/drawing/2014/main" id="{25AE6429-EEDB-4582-9D41-7DAD2D5FE6D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66238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215</xdr:row>
      <xdr:rowOff>9525</xdr:rowOff>
    </xdr:from>
    <xdr:ext cx="1304925" cy="231531"/>
    <xdr:pic>
      <xdr:nvPicPr>
        <xdr:cNvPr id="1859" name="Imagen 1858">
          <a:extLst>
            <a:ext uri="{FF2B5EF4-FFF2-40B4-BE49-F238E27FC236}">
              <a16:creationId xmlns:a16="http://schemas.microsoft.com/office/drawing/2014/main" id="{AB5890FB-2675-402A-AB9B-1359FFA22A2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149469</xdr:colOff>
      <xdr:row>215</xdr:row>
      <xdr:rowOff>16852</xdr:rowOff>
    </xdr:from>
    <xdr:ext cx="1304925" cy="231531"/>
    <xdr:pic>
      <xdr:nvPicPr>
        <xdr:cNvPr id="1860" name="Imagen 1859">
          <a:extLst>
            <a:ext uri="{FF2B5EF4-FFF2-40B4-BE49-F238E27FC236}">
              <a16:creationId xmlns:a16="http://schemas.microsoft.com/office/drawing/2014/main" id="{1441F62D-90FB-47B8-8506-6001D21D765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40619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7327</xdr:colOff>
      <xdr:row>213</xdr:row>
      <xdr:rowOff>192699</xdr:rowOff>
    </xdr:from>
    <xdr:ext cx="1304925" cy="231531"/>
    <xdr:pic>
      <xdr:nvPicPr>
        <xdr:cNvPr id="1861" name="Imagen 1860">
          <a:extLst>
            <a:ext uri="{FF2B5EF4-FFF2-40B4-BE49-F238E27FC236}">
              <a16:creationId xmlns:a16="http://schemas.microsoft.com/office/drawing/2014/main" id="{94BE1F51-F1CB-4417-9596-F87D2054F64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8477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216</xdr:row>
      <xdr:rowOff>9525</xdr:rowOff>
    </xdr:from>
    <xdr:ext cx="1304925" cy="231531"/>
    <xdr:pic>
      <xdr:nvPicPr>
        <xdr:cNvPr id="1862" name="Imagen 1861">
          <a:extLst>
            <a:ext uri="{FF2B5EF4-FFF2-40B4-BE49-F238E27FC236}">
              <a16:creationId xmlns:a16="http://schemas.microsoft.com/office/drawing/2014/main" id="{EA5BEA21-8E7F-4233-BCDC-727D508F341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216</xdr:row>
      <xdr:rowOff>9525</xdr:rowOff>
    </xdr:from>
    <xdr:ext cx="1304925" cy="231531"/>
    <xdr:pic>
      <xdr:nvPicPr>
        <xdr:cNvPr id="1863" name="Imagen 1862">
          <a:extLst>
            <a:ext uri="{FF2B5EF4-FFF2-40B4-BE49-F238E27FC236}">
              <a16:creationId xmlns:a16="http://schemas.microsoft.com/office/drawing/2014/main" id="{CA3413EA-2F3E-48EC-A74A-D7EE8CAAD70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216</xdr:row>
      <xdr:rowOff>9525</xdr:rowOff>
    </xdr:from>
    <xdr:ext cx="1304925" cy="231531"/>
    <xdr:pic>
      <xdr:nvPicPr>
        <xdr:cNvPr id="1864" name="Imagen 1863">
          <a:extLst>
            <a:ext uri="{FF2B5EF4-FFF2-40B4-BE49-F238E27FC236}">
              <a16:creationId xmlns:a16="http://schemas.microsoft.com/office/drawing/2014/main" id="{7442D067-975E-4DF4-86DE-ECCB35E4ABB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216</xdr:row>
      <xdr:rowOff>9525</xdr:rowOff>
    </xdr:from>
    <xdr:ext cx="1304925" cy="231531"/>
    <xdr:pic>
      <xdr:nvPicPr>
        <xdr:cNvPr id="1865" name="Imagen 1864">
          <a:extLst>
            <a:ext uri="{FF2B5EF4-FFF2-40B4-BE49-F238E27FC236}">
              <a16:creationId xmlns:a16="http://schemas.microsoft.com/office/drawing/2014/main" id="{8D9ACC79-7DD2-4478-BD92-F5B8AC204E7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216</xdr:row>
      <xdr:rowOff>9525</xdr:rowOff>
    </xdr:from>
    <xdr:ext cx="1304925" cy="231531"/>
    <xdr:pic>
      <xdr:nvPicPr>
        <xdr:cNvPr id="1866" name="Imagen 1865">
          <a:extLst>
            <a:ext uri="{FF2B5EF4-FFF2-40B4-BE49-F238E27FC236}">
              <a16:creationId xmlns:a16="http://schemas.microsoft.com/office/drawing/2014/main" id="{0B67B1BE-67C0-448C-95B6-7DEB4FBFBBB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216</xdr:row>
      <xdr:rowOff>9525</xdr:rowOff>
    </xdr:from>
    <xdr:ext cx="1304925" cy="231531"/>
    <xdr:pic>
      <xdr:nvPicPr>
        <xdr:cNvPr id="1867" name="Imagen 1866">
          <a:extLst>
            <a:ext uri="{FF2B5EF4-FFF2-40B4-BE49-F238E27FC236}">
              <a16:creationId xmlns:a16="http://schemas.microsoft.com/office/drawing/2014/main" id="{0ED53AE7-3D0C-465E-9705-2C55D74151F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217</xdr:row>
      <xdr:rowOff>9525</xdr:rowOff>
    </xdr:from>
    <xdr:ext cx="1304925" cy="231531"/>
    <xdr:pic>
      <xdr:nvPicPr>
        <xdr:cNvPr id="1868" name="Imagen 1867">
          <a:extLst>
            <a:ext uri="{FF2B5EF4-FFF2-40B4-BE49-F238E27FC236}">
              <a16:creationId xmlns:a16="http://schemas.microsoft.com/office/drawing/2014/main" id="{6EEF2DCE-CFE3-46BC-9569-57C85DD4B77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217</xdr:row>
      <xdr:rowOff>9525</xdr:rowOff>
    </xdr:from>
    <xdr:ext cx="1304925" cy="231531"/>
    <xdr:pic>
      <xdr:nvPicPr>
        <xdr:cNvPr id="1869" name="Imagen 1868">
          <a:extLst>
            <a:ext uri="{FF2B5EF4-FFF2-40B4-BE49-F238E27FC236}">
              <a16:creationId xmlns:a16="http://schemas.microsoft.com/office/drawing/2014/main" id="{D892EADC-B46C-413C-AB1C-830799315D2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217</xdr:row>
      <xdr:rowOff>9525</xdr:rowOff>
    </xdr:from>
    <xdr:ext cx="1304925" cy="231531"/>
    <xdr:pic>
      <xdr:nvPicPr>
        <xdr:cNvPr id="1870" name="Imagen 1869">
          <a:extLst>
            <a:ext uri="{FF2B5EF4-FFF2-40B4-BE49-F238E27FC236}">
              <a16:creationId xmlns:a16="http://schemas.microsoft.com/office/drawing/2014/main" id="{D00F5E7F-A29A-4E63-9575-81812BA2C98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218</xdr:row>
      <xdr:rowOff>9525</xdr:rowOff>
    </xdr:from>
    <xdr:ext cx="1304925" cy="231531"/>
    <xdr:pic>
      <xdr:nvPicPr>
        <xdr:cNvPr id="1871" name="Imagen 1870">
          <a:extLst>
            <a:ext uri="{FF2B5EF4-FFF2-40B4-BE49-F238E27FC236}">
              <a16:creationId xmlns:a16="http://schemas.microsoft.com/office/drawing/2014/main" id="{AA0771CB-1FD5-4AF5-B1EA-A50B0458765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218</xdr:row>
      <xdr:rowOff>9525</xdr:rowOff>
    </xdr:from>
    <xdr:ext cx="1304925" cy="231531"/>
    <xdr:pic>
      <xdr:nvPicPr>
        <xdr:cNvPr id="1872" name="Imagen 1871">
          <a:extLst>
            <a:ext uri="{FF2B5EF4-FFF2-40B4-BE49-F238E27FC236}">
              <a16:creationId xmlns:a16="http://schemas.microsoft.com/office/drawing/2014/main" id="{4CCDDB45-6E8D-4F34-B077-F6954335446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218</xdr:row>
      <xdr:rowOff>9525</xdr:rowOff>
    </xdr:from>
    <xdr:ext cx="1304925" cy="231531"/>
    <xdr:pic>
      <xdr:nvPicPr>
        <xdr:cNvPr id="1873" name="Imagen 1872">
          <a:extLst>
            <a:ext uri="{FF2B5EF4-FFF2-40B4-BE49-F238E27FC236}">
              <a16:creationId xmlns:a16="http://schemas.microsoft.com/office/drawing/2014/main" id="{008D29E6-D21C-4182-9E21-2B0891DCDE4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217</xdr:row>
      <xdr:rowOff>9525</xdr:rowOff>
    </xdr:from>
    <xdr:ext cx="1304925" cy="231531"/>
    <xdr:pic>
      <xdr:nvPicPr>
        <xdr:cNvPr id="1874" name="Imagen 1873">
          <a:extLst>
            <a:ext uri="{FF2B5EF4-FFF2-40B4-BE49-F238E27FC236}">
              <a16:creationId xmlns:a16="http://schemas.microsoft.com/office/drawing/2014/main" id="{A0DE6DBA-D485-402A-AB41-DA88F46D121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217</xdr:row>
      <xdr:rowOff>9525</xdr:rowOff>
    </xdr:from>
    <xdr:ext cx="1304925" cy="231531"/>
    <xdr:pic>
      <xdr:nvPicPr>
        <xdr:cNvPr id="1875" name="Imagen 1874">
          <a:extLst>
            <a:ext uri="{FF2B5EF4-FFF2-40B4-BE49-F238E27FC236}">
              <a16:creationId xmlns:a16="http://schemas.microsoft.com/office/drawing/2014/main" id="{80D842F7-528E-4ACB-971D-AF83E72AE04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217</xdr:row>
      <xdr:rowOff>9525</xdr:rowOff>
    </xdr:from>
    <xdr:ext cx="1304925" cy="231531"/>
    <xdr:pic>
      <xdr:nvPicPr>
        <xdr:cNvPr id="1876" name="Imagen 1875">
          <a:extLst>
            <a:ext uri="{FF2B5EF4-FFF2-40B4-BE49-F238E27FC236}">
              <a16:creationId xmlns:a16="http://schemas.microsoft.com/office/drawing/2014/main" id="{3739D4D9-B5B7-4354-97CC-4509D50D331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218</xdr:row>
      <xdr:rowOff>9525</xdr:rowOff>
    </xdr:from>
    <xdr:ext cx="1304925" cy="231531"/>
    <xdr:pic>
      <xdr:nvPicPr>
        <xdr:cNvPr id="1877" name="Imagen 1876">
          <a:extLst>
            <a:ext uri="{FF2B5EF4-FFF2-40B4-BE49-F238E27FC236}">
              <a16:creationId xmlns:a16="http://schemas.microsoft.com/office/drawing/2014/main" id="{70FB48F4-F1A5-4BC9-919E-EA66AA65466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218</xdr:row>
      <xdr:rowOff>9525</xdr:rowOff>
    </xdr:from>
    <xdr:ext cx="1304925" cy="231531"/>
    <xdr:pic>
      <xdr:nvPicPr>
        <xdr:cNvPr id="1878" name="Imagen 1877">
          <a:extLst>
            <a:ext uri="{FF2B5EF4-FFF2-40B4-BE49-F238E27FC236}">
              <a16:creationId xmlns:a16="http://schemas.microsoft.com/office/drawing/2014/main" id="{C6CECEE4-6836-484B-B048-C25EBA85043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218</xdr:row>
      <xdr:rowOff>9525</xdr:rowOff>
    </xdr:from>
    <xdr:ext cx="1304925" cy="231531"/>
    <xdr:pic>
      <xdr:nvPicPr>
        <xdr:cNvPr id="1879" name="Imagen 1878">
          <a:extLst>
            <a:ext uri="{FF2B5EF4-FFF2-40B4-BE49-F238E27FC236}">
              <a16:creationId xmlns:a16="http://schemas.microsoft.com/office/drawing/2014/main" id="{C02A6EBF-426A-4F7C-8CF9-438BD4E908C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219</xdr:row>
      <xdr:rowOff>9525</xdr:rowOff>
    </xdr:from>
    <xdr:ext cx="1304925" cy="231531"/>
    <xdr:pic>
      <xdr:nvPicPr>
        <xdr:cNvPr id="1880" name="Imagen 1879">
          <a:extLst>
            <a:ext uri="{FF2B5EF4-FFF2-40B4-BE49-F238E27FC236}">
              <a16:creationId xmlns:a16="http://schemas.microsoft.com/office/drawing/2014/main" id="{81781658-1F89-4CA3-9117-9BDE0903FE0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219</xdr:row>
      <xdr:rowOff>9525</xdr:rowOff>
    </xdr:from>
    <xdr:ext cx="1304925" cy="231531"/>
    <xdr:pic>
      <xdr:nvPicPr>
        <xdr:cNvPr id="1881" name="Imagen 1880">
          <a:extLst>
            <a:ext uri="{FF2B5EF4-FFF2-40B4-BE49-F238E27FC236}">
              <a16:creationId xmlns:a16="http://schemas.microsoft.com/office/drawing/2014/main" id="{343009D9-B3F4-4978-8FF8-A9B2464013E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219</xdr:row>
      <xdr:rowOff>9525</xdr:rowOff>
    </xdr:from>
    <xdr:ext cx="1304925" cy="231531"/>
    <xdr:pic>
      <xdr:nvPicPr>
        <xdr:cNvPr id="1882" name="Imagen 1881">
          <a:extLst>
            <a:ext uri="{FF2B5EF4-FFF2-40B4-BE49-F238E27FC236}">
              <a16:creationId xmlns:a16="http://schemas.microsoft.com/office/drawing/2014/main" id="{9B9C413F-64E2-4122-9B48-884FDDEC5E5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218</xdr:row>
      <xdr:rowOff>9525</xdr:rowOff>
    </xdr:from>
    <xdr:ext cx="1304925" cy="231531"/>
    <xdr:pic>
      <xdr:nvPicPr>
        <xdr:cNvPr id="1883" name="Imagen 1882">
          <a:extLst>
            <a:ext uri="{FF2B5EF4-FFF2-40B4-BE49-F238E27FC236}">
              <a16:creationId xmlns:a16="http://schemas.microsoft.com/office/drawing/2014/main" id="{F2E9B268-551E-4AF2-A22E-AE0B4223C37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218</xdr:row>
      <xdr:rowOff>9525</xdr:rowOff>
    </xdr:from>
    <xdr:ext cx="1304925" cy="231531"/>
    <xdr:pic>
      <xdr:nvPicPr>
        <xdr:cNvPr id="1884" name="Imagen 1883">
          <a:extLst>
            <a:ext uri="{FF2B5EF4-FFF2-40B4-BE49-F238E27FC236}">
              <a16:creationId xmlns:a16="http://schemas.microsoft.com/office/drawing/2014/main" id="{696A9679-40DD-446D-BADA-276C60DA302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218</xdr:row>
      <xdr:rowOff>9525</xdr:rowOff>
    </xdr:from>
    <xdr:ext cx="1304925" cy="231531"/>
    <xdr:pic>
      <xdr:nvPicPr>
        <xdr:cNvPr id="1885" name="Imagen 1884">
          <a:extLst>
            <a:ext uri="{FF2B5EF4-FFF2-40B4-BE49-F238E27FC236}">
              <a16:creationId xmlns:a16="http://schemas.microsoft.com/office/drawing/2014/main" id="{ABCC2337-4096-4E11-895B-4A25BDE03D4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219</xdr:row>
      <xdr:rowOff>9525</xdr:rowOff>
    </xdr:from>
    <xdr:ext cx="1304925" cy="231531"/>
    <xdr:pic>
      <xdr:nvPicPr>
        <xdr:cNvPr id="1886" name="Imagen 1885">
          <a:extLst>
            <a:ext uri="{FF2B5EF4-FFF2-40B4-BE49-F238E27FC236}">
              <a16:creationId xmlns:a16="http://schemas.microsoft.com/office/drawing/2014/main" id="{EA9B747A-9E68-4228-98E0-8F6B21BCAD9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219</xdr:row>
      <xdr:rowOff>9525</xdr:rowOff>
    </xdr:from>
    <xdr:ext cx="1304925" cy="231531"/>
    <xdr:pic>
      <xdr:nvPicPr>
        <xdr:cNvPr id="1887" name="Imagen 1886">
          <a:extLst>
            <a:ext uri="{FF2B5EF4-FFF2-40B4-BE49-F238E27FC236}">
              <a16:creationId xmlns:a16="http://schemas.microsoft.com/office/drawing/2014/main" id="{B45EAD24-0D47-4A0D-AFDA-469388A9544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219</xdr:row>
      <xdr:rowOff>9525</xdr:rowOff>
    </xdr:from>
    <xdr:ext cx="1304925" cy="231531"/>
    <xdr:pic>
      <xdr:nvPicPr>
        <xdr:cNvPr id="1888" name="Imagen 1887">
          <a:extLst>
            <a:ext uri="{FF2B5EF4-FFF2-40B4-BE49-F238E27FC236}">
              <a16:creationId xmlns:a16="http://schemas.microsoft.com/office/drawing/2014/main" id="{442E1AF1-14B0-49D1-8EBD-6245BD269D0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220</xdr:row>
      <xdr:rowOff>9525</xdr:rowOff>
    </xdr:from>
    <xdr:ext cx="1304925" cy="231531"/>
    <xdr:pic>
      <xdr:nvPicPr>
        <xdr:cNvPr id="1889" name="Imagen 1888">
          <a:extLst>
            <a:ext uri="{FF2B5EF4-FFF2-40B4-BE49-F238E27FC236}">
              <a16:creationId xmlns:a16="http://schemas.microsoft.com/office/drawing/2014/main" id="{32DC1814-8D5A-41E9-8EAA-13E283C62B1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220</xdr:row>
      <xdr:rowOff>9525</xdr:rowOff>
    </xdr:from>
    <xdr:ext cx="1304925" cy="231531"/>
    <xdr:pic>
      <xdr:nvPicPr>
        <xdr:cNvPr id="1890" name="Imagen 1889">
          <a:extLst>
            <a:ext uri="{FF2B5EF4-FFF2-40B4-BE49-F238E27FC236}">
              <a16:creationId xmlns:a16="http://schemas.microsoft.com/office/drawing/2014/main" id="{56E5D987-C6D5-4D9B-8AEA-6CA467D815D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220</xdr:row>
      <xdr:rowOff>9525</xdr:rowOff>
    </xdr:from>
    <xdr:ext cx="1304925" cy="231531"/>
    <xdr:pic>
      <xdr:nvPicPr>
        <xdr:cNvPr id="1891" name="Imagen 1890">
          <a:extLst>
            <a:ext uri="{FF2B5EF4-FFF2-40B4-BE49-F238E27FC236}">
              <a16:creationId xmlns:a16="http://schemas.microsoft.com/office/drawing/2014/main" id="{ECE54A12-8CFB-45AE-83B9-D4F3951FC1F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219</xdr:row>
      <xdr:rowOff>9525</xdr:rowOff>
    </xdr:from>
    <xdr:ext cx="1304925" cy="231531"/>
    <xdr:pic>
      <xdr:nvPicPr>
        <xdr:cNvPr id="1892" name="Imagen 1891">
          <a:extLst>
            <a:ext uri="{FF2B5EF4-FFF2-40B4-BE49-F238E27FC236}">
              <a16:creationId xmlns:a16="http://schemas.microsoft.com/office/drawing/2014/main" id="{CD984985-B827-4CFC-9C31-FAB80F689D3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219</xdr:row>
      <xdr:rowOff>9525</xdr:rowOff>
    </xdr:from>
    <xdr:ext cx="1304925" cy="231531"/>
    <xdr:pic>
      <xdr:nvPicPr>
        <xdr:cNvPr id="1893" name="Imagen 1892">
          <a:extLst>
            <a:ext uri="{FF2B5EF4-FFF2-40B4-BE49-F238E27FC236}">
              <a16:creationId xmlns:a16="http://schemas.microsoft.com/office/drawing/2014/main" id="{A9425EF2-3D19-41B6-AE5E-958F50A3F23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58615</xdr:colOff>
      <xdr:row>219</xdr:row>
      <xdr:rowOff>46160</xdr:rowOff>
    </xdr:from>
    <xdr:ext cx="1304925" cy="231531"/>
    <xdr:pic>
      <xdr:nvPicPr>
        <xdr:cNvPr id="1894" name="Imagen 1893">
          <a:extLst>
            <a:ext uri="{FF2B5EF4-FFF2-40B4-BE49-F238E27FC236}">
              <a16:creationId xmlns:a16="http://schemas.microsoft.com/office/drawing/2014/main" id="{AE398402-02F9-4B60-B0E8-F24C4EDFD4C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449765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220</xdr:row>
      <xdr:rowOff>9525</xdr:rowOff>
    </xdr:from>
    <xdr:ext cx="1304925" cy="231531"/>
    <xdr:pic>
      <xdr:nvPicPr>
        <xdr:cNvPr id="1895" name="Imagen 1894">
          <a:extLst>
            <a:ext uri="{FF2B5EF4-FFF2-40B4-BE49-F238E27FC236}">
              <a16:creationId xmlns:a16="http://schemas.microsoft.com/office/drawing/2014/main" id="{90C28B37-1A20-4630-9D8F-90BE5E0DC73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220</xdr:row>
      <xdr:rowOff>9525</xdr:rowOff>
    </xdr:from>
    <xdr:ext cx="1304925" cy="231531"/>
    <xdr:pic>
      <xdr:nvPicPr>
        <xdr:cNvPr id="1896" name="Imagen 1895">
          <a:extLst>
            <a:ext uri="{FF2B5EF4-FFF2-40B4-BE49-F238E27FC236}">
              <a16:creationId xmlns:a16="http://schemas.microsoft.com/office/drawing/2014/main" id="{18112A71-B186-403A-8518-2C6B4D66EA4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220</xdr:row>
      <xdr:rowOff>9525</xdr:rowOff>
    </xdr:from>
    <xdr:ext cx="1304925" cy="231531"/>
    <xdr:pic>
      <xdr:nvPicPr>
        <xdr:cNvPr id="1897" name="Imagen 1896">
          <a:extLst>
            <a:ext uri="{FF2B5EF4-FFF2-40B4-BE49-F238E27FC236}">
              <a16:creationId xmlns:a16="http://schemas.microsoft.com/office/drawing/2014/main" id="{91CDDFFB-D538-4C9C-B510-948405FB44D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221</xdr:row>
      <xdr:rowOff>9525</xdr:rowOff>
    </xdr:from>
    <xdr:ext cx="1304925" cy="231531"/>
    <xdr:pic>
      <xdr:nvPicPr>
        <xdr:cNvPr id="1898" name="Imagen 1897">
          <a:extLst>
            <a:ext uri="{FF2B5EF4-FFF2-40B4-BE49-F238E27FC236}">
              <a16:creationId xmlns:a16="http://schemas.microsoft.com/office/drawing/2014/main" id="{2E9B6A23-6BBE-461F-B1EA-9F4726BDFCE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221</xdr:row>
      <xdr:rowOff>9525</xdr:rowOff>
    </xdr:from>
    <xdr:ext cx="1304925" cy="231531"/>
    <xdr:pic>
      <xdr:nvPicPr>
        <xdr:cNvPr id="1899" name="Imagen 1898">
          <a:extLst>
            <a:ext uri="{FF2B5EF4-FFF2-40B4-BE49-F238E27FC236}">
              <a16:creationId xmlns:a16="http://schemas.microsoft.com/office/drawing/2014/main" id="{83F88BD5-9DC2-4378-9B95-6AEEEAFF6C2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221</xdr:row>
      <xdr:rowOff>9525</xdr:rowOff>
    </xdr:from>
    <xdr:ext cx="1304925" cy="231531"/>
    <xdr:pic>
      <xdr:nvPicPr>
        <xdr:cNvPr id="1900" name="Imagen 1899">
          <a:extLst>
            <a:ext uri="{FF2B5EF4-FFF2-40B4-BE49-F238E27FC236}">
              <a16:creationId xmlns:a16="http://schemas.microsoft.com/office/drawing/2014/main" id="{3ED2C1BF-03E8-483F-82DD-B531AA256CD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220</xdr:row>
      <xdr:rowOff>9525</xdr:rowOff>
    </xdr:from>
    <xdr:ext cx="1304925" cy="231531"/>
    <xdr:pic>
      <xdr:nvPicPr>
        <xdr:cNvPr id="1901" name="Imagen 1900">
          <a:extLst>
            <a:ext uri="{FF2B5EF4-FFF2-40B4-BE49-F238E27FC236}">
              <a16:creationId xmlns:a16="http://schemas.microsoft.com/office/drawing/2014/main" id="{1293D2D6-A702-44AC-AD3C-6696C490254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220</xdr:row>
      <xdr:rowOff>31506</xdr:rowOff>
    </xdr:from>
    <xdr:ext cx="1304925" cy="231531"/>
    <xdr:pic>
      <xdr:nvPicPr>
        <xdr:cNvPr id="1902" name="Imagen 1901">
          <a:extLst>
            <a:ext uri="{FF2B5EF4-FFF2-40B4-BE49-F238E27FC236}">
              <a16:creationId xmlns:a16="http://schemas.microsoft.com/office/drawing/2014/main" id="{4271B052-F1ED-402D-926D-495A343ECF7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1201615</xdr:colOff>
      <xdr:row>220</xdr:row>
      <xdr:rowOff>324583</xdr:rowOff>
    </xdr:from>
    <xdr:ext cx="1304925" cy="231531"/>
    <xdr:pic>
      <xdr:nvPicPr>
        <xdr:cNvPr id="1903" name="Imagen 1902">
          <a:extLst>
            <a:ext uri="{FF2B5EF4-FFF2-40B4-BE49-F238E27FC236}">
              <a16:creationId xmlns:a16="http://schemas.microsoft.com/office/drawing/2014/main" id="{174A7891-7140-47CE-B3AB-05B899F9B56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73565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221</xdr:row>
      <xdr:rowOff>9525</xdr:rowOff>
    </xdr:from>
    <xdr:ext cx="1304925" cy="231531"/>
    <xdr:pic>
      <xdr:nvPicPr>
        <xdr:cNvPr id="1904" name="Imagen 1903">
          <a:extLst>
            <a:ext uri="{FF2B5EF4-FFF2-40B4-BE49-F238E27FC236}">
              <a16:creationId xmlns:a16="http://schemas.microsoft.com/office/drawing/2014/main" id="{E5E55D7B-3BD4-47FA-83A8-DA9ADC4FCEA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221</xdr:row>
      <xdr:rowOff>9525</xdr:rowOff>
    </xdr:from>
    <xdr:ext cx="1304925" cy="231531"/>
    <xdr:pic>
      <xdr:nvPicPr>
        <xdr:cNvPr id="1905" name="Imagen 1904">
          <a:extLst>
            <a:ext uri="{FF2B5EF4-FFF2-40B4-BE49-F238E27FC236}">
              <a16:creationId xmlns:a16="http://schemas.microsoft.com/office/drawing/2014/main" id="{F83280D6-BFC5-4264-8101-CDE41D5FA47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221</xdr:row>
      <xdr:rowOff>9525</xdr:rowOff>
    </xdr:from>
    <xdr:ext cx="1304925" cy="231531"/>
    <xdr:pic>
      <xdr:nvPicPr>
        <xdr:cNvPr id="1906" name="Imagen 1905">
          <a:extLst>
            <a:ext uri="{FF2B5EF4-FFF2-40B4-BE49-F238E27FC236}">
              <a16:creationId xmlns:a16="http://schemas.microsoft.com/office/drawing/2014/main" id="{573650F9-C26E-4A11-BD17-5B93C66BD5C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222</xdr:row>
      <xdr:rowOff>9525</xdr:rowOff>
    </xdr:from>
    <xdr:ext cx="1304925" cy="231531"/>
    <xdr:pic>
      <xdr:nvPicPr>
        <xdr:cNvPr id="1907" name="Imagen 1906">
          <a:extLst>
            <a:ext uri="{FF2B5EF4-FFF2-40B4-BE49-F238E27FC236}">
              <a16:creationId xmlns:a16="http://schemas.microsoft.com/office/drawing/2014/main" id="{87035561-4898-438F-81C2-2B97B365E51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222</xdr:row>
      <xdr:rowOff>9525</xdr:rowOff>
    </xdr:from>
    <xdr:ext cx="1304925" cy="231531"/>
    <xdr:pic>
      <xdr:nvPicPr>
        <xdr:cNvPr id="1908" name="Imagen 1907">
          <a:extLst>
            <a:ext uri="{FF2B5EF4-FFF2-40B4-BE49-F238E27FC236}">
              <a16:creationId xmlns:a16="http://schemas.microsoft.com/office/drawing/2014/main" id="{16839BD9-5277-49A7-B298-7149AFEA402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222</xdr:row>
      <xdr:rowOff>75786</xdr:rowOff>
    </xdr:from>
    <xdr:ext cx="1304925" cy="231531"/>
    <xdr:pic>
      <xdr:nvPicPr>
        <xdr:cNvPr id="1909" name="Imagen 1908">
          <a:extLst>
            <a:ext uri="{FF2B5EF4-FFF2-40B4-BE49-F238E27FC236}">
              <a16:creationId xmlns:a16="http://schemas.microsoft.com/office/drawing/2014/main" id="{BD1E8319-9419-4123-89CE-29FA00A801C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229</xdr:row>
      <xdr:rowOff>9525</xdr:rowOff>
    </xdr:from>
    <xdr:ext cx="1304925" cy="231531"/>
    <xdr:pic>
      <xdr:nvPicPr>
        <xdr:cNvPr id="1910" name="Imagen 1909">
          <a:extLst>
            <a:ext uri="{FF2B5EF4-FFF2-40B4-BE49-F238E27FC236}">
              <a16:creationId xmlns:a16="http://schemas.microsoft.com/office/drawing/2014/main" id="{7281A6DD-C7F9-47DD-BFD7-CCB6C8FD55E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229</xdr:row>
      <xdr:rowOff>9525</xdr:rowOff>
    </xdr:from>
    <xdr:ext cx="1304925" cy="231531"/>
    <xdr:pic>
      <xdr:nvPicPr>
        <xdr:cNvPr id="1911" name="Imagen 1910">
          <a:extLst>
            <a:ext uri="{FF2B5EF4-FFF2-40B4-BE49-F238E27FC236}">
              <a16:creationId xmlns:a16="http://schemas.microsoft.com/office/drawing/2014/main" id="{934DD1AA-1FD3-409F-9494-5F378F5648B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229</xdr:row>
      <xdr:rowOff>9525</xdr:rowOff>
    </xdr:from>
    <xdr:ext cx="1304925" cy="231531"/>
    <xdr:pic>
      <xdr:nvPicPr>
        <xdr:cNvPr id="1912" name="Imagen 1911">
          <a:extLst>
            <a:ext uri="{FF2B5EF4-FFF2-40B4-BE49-F238E27FC236}">
              <a16:creationId xmlns:a16="http://schemas.microsoft.com/office/drawing/2014/main" id="{2C6C174C-3904-4016-9B05-10C38C56E00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230</xdr:row>
      <xdr:rowOff>9525</xdr:rowOff>
    </xdr:from>
    <xdr:ext cx="1304925" cy="231531"/>
    <xdr:pic>
      <xdr:nvPicPr>
        <xdr:cNvPr id="1913" name="Imagen 1912">
          <a:extLst>
            <a:ext uri="{FF2B5EF4-FFF2-40B4-BE49-F238E27FC236}">
              <a16:creationId xmlns:a16="http://schemas.microsoft.com/office/drawing/2014/main" id="{249078BA-82B9-426E-884E-35B473A31E6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230</xdr:row>
      <xdr:rowOff>9525</xdr:rowOff>
    </xdr:from>
    <xdr:ext cx="1304925" cy="231531"/>
    <xdr:pic>
      <xdr:nvPicPr>
        <xdr:cNvPr id="1914" name="Imagen 1913">
          <a:extLst>
            <a:ext uri="{FF2B5EF4-FFF2-40B4-BE49-F238E27FC236}">
              <a16:creationId xmlns:a16="http://schemas.microsoft.com/office/drawing/2014/main" id="{D848DC7D-4BF6-4371-BF49-0C30866AFF7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230</xdr:row>
      <xdr:rowOff>9525</xdr:rowOff>
    </xdr:from>
    <xdr:ext cx="1304925" cy="231531"/>
    <xdr:pic>
      <xdr:nvPicPr>
        <xdr:cNvPr id="1915" name="Imagen 1914">
          <a:extLst>
            <a:ext uri="{FF2B5EF4-FFF2-40B4-BE49-F238E27FC236}">
              <a16:creationId xmlns:a16="http://schemas.microsoft.com/office/drawing/2014/main" id="{120A0FBA-F2DB-4CB5-A457-271877CDBC5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231</xdr:row>
      <xdr:rowOff>9525</xdr:rowOff>
    </xdr:from>
    <xdr:ext cx="1304925" cy="231531"/>
    <xdr:pic>
      <xdr:nvPicPr>
        <xdr:cNvPr id="1916" name="Imagen 1915">
          <a:extLst>
            <a:ext uri="{FF2B5EF4-FFF2-40B4-BE49-F238E27FC236}">
              <a16:creationId xmlns:a16="http://schemas.microsoft.com/office/drawing/2014/main" id="{F3DE4C00-AD73-42CC-BB79-DA092E7A600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231</xdr:row>
      <xdr:rowOff>9525</xdr:rowOff>
    </xdr:from>
    <xdr:ext cx="1304925" cy="231531"/>
    <xdr:pic>
      <xdr:nvPicPr>
        <xdr:cNvPr id="1917" name="Imagen 1916">
          <a:extLst>
            <a:ext uri="{FF2B5EF4-FFF2-40B4-BE49-F238E27FC236}">
              <a16:creationId xmlns:a16="http://schemas.microsoft.com/office/drawing/2014/main" id="{E6E9C6A5-0A48-46A2-8059-D644F124BC7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231</xdr:row>
      <xdr:rowOff>9525</xdr:rowOff>
    </xdr:from>
    <xdr:ext cx="1304925" cy="231531"/>
    <xdr:pic>
      <xdr:nvPicPr>
        <xdr:cNvPr id="1918" name="Imagen 1917">
          <a:extLst>
            <a:ext uri="{FF2B5EF4-FFF2-40B4-BE49-F238E27FC236}">
              <a16:creationId xmlns:a16="http://schemas.microsoft.com/office/drawing/2014/main" id="{FFFD86B1-319A-4AC2-AC65-450B86F3BC3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230</xdr:row>
      <xdr:rowOff>9525</xdr:rowOff>
    </xdr:from>
    <xdr:ext cx="1304925" cy="231531"/>
    <xdr:pic>
      <xdr:nvPicPr>
        <xdr:cNvPr id="1919" name="Imagen 1918">
          <a:extLst>
            <a:ext uri="{FF2B5EF4-FFF2-40B4-BE49-F238E27FC236}">
              <a16:creationId xmlns:a16="http://schemas.microsoft.com/office/drawing/2014/main" id="{1287A530-E91E-499B-8C68-001E04BC799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230</xdr:row>
      <xdr:rowOff>9525</xdr:rowOff>
    </xdr:from>
    <xdr:ext cx="1304925" cy="231531"/>
    <xdr:pic>
      <xdr:nvPicPr>
        <xdr:cNvPr id="1920" name="Imagen 1919">
          <a:extLst>
            <a:ext uri="{FF2B5EF4-FFF2-40B4-BE49-F238E27FC236}">
              <a16:creationId xmlns:a16="http://schemas.microsoft.com/office/drawing/2014/main" id="{D89C880A-39CA-44C3-93A1-F4944C79C25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230</xdr:row>
      <xdr:rowOff>9525</xdr:rowOff>
    </xdr:from>
    <xdr:ext cx="1304925" cy="231531"/>
    <xdr:pic>
      <xdr:nvPicPr>
        <xdr:cNvPr id="1921" name="Imagen 1920">
          <a:extLst>
            <a:ext uri="{FF2B5EF4-FFF2-40B4-BE49-F238E27FC236}">
              <a16:creationId xmlns:a16="http://schemas.microsoft.com/office/drawing/2014/main" id="{CD4B4073-C364-49C9-A053-14DF2A5D7E8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231</xdr:row>
      <xdr:rowOff>9525</xdr:rowOff>
    </xdr:from>
    <xdr:ext cx="1304925" cy="231531"/>
    <xdr:pic>
      <xdr:nvPicPr>
        <xdr:cNvPr id="1922" name="Imagen 1921">
          <a:extLst>
            <a:ext uri="{FF2B5EF4-FFF2-40B4-BE49-F238E27FC236}">
              <a16:creationId xmlns:a16="http://schemas.microsoft.com/office/drawing/2014/main" id="{673D7612-AD1B-49CC-8170-3E3FBEE4F7B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231</xdr:row>
      <xdr:rowOff>9525</xdr:rowOff>
    </xdr:from>
    <xdr:ext cx="1304925" cy="231531"/>
    <xdr:pic>
      <xdr:nvPicPr>
        <xdr:cNvPr id="1923" name="Imagen 1922">
          <a:extLst>
            <a:ext uri="{FF2B5EF4-FFF2-40B4-BE49-F238E27FC236}">
              <a16:creationId xmlns:a16="http://schemas.microsoft.com/office/drawing/2014/main" id="{EC8A581E-ED07-4742-9B82-3481F8E144B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231</xdr:row>
      <xdr:rowOff>9525</xdr:rowOff>
    </xdr:from>
    <xdr:ext cx="1304925" cy="231531"/>
    <xdr:pic>
      <xdr:nvPicPr>
        <xdr:cNvPr id="1924" name="Imagen 1923">
          <a:extLst>
            <a:ext uri="{FF2B5EF4-FFF2-40B4-BE49-F238E27FC236}">
              <a16:creationId xmlns:a16="http://schemas.microsoft.com/office/drawing/2014/main" id="{E4867AB6-618C-4764-A7E3-05697896C94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232</xdr:row>
      <xdr:rowOff>9525</xdr:rowOff>
    </xdr:from>
    <xdr:ext cx="1304925" cy="231531"/>
    <xdr:pic>
      <xdr:nvPicPr>
        <xdr:cNvPr id="1925" name="Imagen 1924">
          <a:extLst>
            <a:ext uri="{FF2B5EF4-FFF2-40B4-BE49-F238E27FC236}">
              <a16:creationId xmlns:a16="http://schemas.microsoft.com/office/drawing/2014/main" id="{5F7578E9-B43E-4CB6-A664-C1D0BCC4607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232</xdr:row>
      <xdr:rowOff>9525</xdr:rowOff>
    </xdr:from>
    <xdr:ext cx="1304925" cy="231531"/>
    <xdr:pic>
      <xdr:nvPicPr>
        <xdr:cNvPr id="1926" name="Imagen 1925">
          <a:extLst>
            <a:ext uri="{FF2B5EF4-FFF2-40B4-BE49-F238E27FC236}">
              <a16:creationId xmlns:a16="http://schemas.microsoft.com/office/drawing/2014/main" id="{7DD24B54-5237-46F5-A9E3-04805BAF392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232</xdr:row>
      <xdr:rowOff>9525</xdr:rowOff>
    </xdr:from>
    <xdr:ext cx="1304925" cy="231531"/>
    <xdr:pic>
      <xdr:nvPicPr>
        <xdr:cNvPr id="1927" name="Imagen 1926">
          <a:extLst>
            <a:ext uri="{FF2B5EF4-FFF2-40B4-BE49-F238E27FC236}">
              <a16:creationId xmlns:a16="http://schemas.microsoft.com/office/drawing/2014/main" id="{40637285-EC35-40EF-B7C4-2DEEBC745C4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231</xdr:row>
      <xdr:rowOff>9525</xdr:rowOff>
    </xdr:from>
    <xdr:ext cx="1304925" cy="231531"/>
    <xdr:pic>
      <xdr:nvPicPr>
        <xdr:cNvPr id="1928" name="Imagen 1927">
          <a:extLst>
            <a:ext uri="{FF2B5EF4-FFF2-40B4-BE49-F238E27FC236}">
              <a16:creationId xmlns:a16="http://schemas.microsoft.com/office/drawing/2014/main" id="{6346AEEF-6BA7-4B60-89F6-B0732C884EF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231</xdr:row>
      <xdr:rowOff>9525</xdr:rowOff>
    </xdr:from>
    <xdr:ext cx="1304925" cy="231531"/>
    <xdr:pic>
      <xdr:nvPicPr>
        <xdr:cNvPr id="1929" name="Imagen 1928">
          <a:extLst>
            <a:ext uri="{FF2B5EF4-FFF2-40B4-BE49-F238E27FC236}">
              <a16:creationId xmlns:a16="http://schemas.microsoft.com/office/drawing/2014/main" id="{3BDED236-CE4B-470F-9A77-B6771527788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231</xdr:row>
      <xdr:rowOff>9525</xdr:rowOff>
    </xdr:from>
    <xdr:ext cx="1304925" cy="231531"/>
    <xdr:pic>
      <xdr:nvPicPr>
        <xdr:cNvPr id="1930" name="Imagen 1929">
          <a:extLst>
            <a:ext uri="{FF2B5EF4-FFF2-40B4-BE49-F238E27FC236}">
              <a16:creationId xmlns:a16="http://schemas.microsoft.com/office/drawing/2014/main" id="{3E84727C-14A6-4B4E-8072-A1D258ED481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232</xdr:row>
      <xdr:rowOff>9525</xdr:rowOff>
    </xdr:from>
    <xdr:ext cx="1304925" cy="231531"/>
    <xdr:pic>
      <xdr:nvPicPr>
        <xdr:cNvPr id="1931" name="Imagen 1930">
          <a:extLst>
            <a:ext uri="{FF2B5EF4-FFF2-40B4-BE49-F238E27FC236}">
              <a16:creationId xmlns:a16="http://schemas.microsoft.com/office/drawing/2014/main" id="{4EDC85F5-F9C2-459E-807A-C4F7626B8E9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232</xdr:row>
      <xdr:rowOff>9525</xdr:rowOff>
    </xdr:from>
    <xdr:ext cx="1304925" cy="231531"/>
    <xdr:pic>
      <xdr:nvPicPr>
        <xdr:cNvPr id="1932" name="Imagen 1931">
          <a:extLst>
            <a:ext uri="{FF2B5EF4-FFF2-40B4-BE49-F238E27FC236}">
              <a16:creationId xmlns:a16="http://schemas.microsoft.com/office/drawing/2014/main" id="{621F34BD-D483-431A-882F-3BA12DF34C3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232</xdr:row>
      <xdr:rowOff>9525</xdr:rowOff>
    </xdr:from>
    <xdr:ext cx="1304925" cy="231531"/>
    <xdr:pic>
      <xdr:nvPicPr>
        <xdr:cNvPr id="1933" name="Imagen 1932">
          <a:extLst>
            <a:ext uri="{FF2B5EF4-FFF2-40B4-BE49-F238E27FC236}">
              <a16:creationId xmlns:a16="http://schemas.microsoft.com/office/drawing/2014/main" id="{249ECF84-E2AD-424D-86A5-C82BC5F999C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233</xdr:row>
      <xdr:rowOff>9525</xdr:rowOff>
    </xdr:from>
    <xdr:ext cx="1304925" cy="231531"/>
    <xdr:pic>
      <xdr:nvPicPr>
        <xdr:cNvPr id="1934" name="Imagen 1933">
          <a:extLst>
            <a:ext uri="{FF2B5EF4-FFF2-40B4-BE49-F238E27FC236}">
              <a16:creationId xmlns:a16="http://schemas.microsoft.com/office/drawing/2014/main" id="{FC84F559-CDE9-4915-BE9B-9E61A5ADD19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233</xdr:row>
      <xdr:rowOff>9525</xdr:rowOff>
    </xdr:from>
    <xdr:ext cx="1304925" cy="231531"/>
    <xdr:pic>
      <xdr:nvPicPr>
        <xdr:cNvPr id="1935" name="Imagen 1934">
          <a:extLst>
            <a:ext uri="{FF2B5EF4-FFF2-40B4-BE49-F238E27FC236}">
              <a16:creationId xmlns:a16="http://schemas.microsoft.com/office/drawing/2014/main" id="{39741E18-CF55-4FE1-BE2A-3E9C517F5FD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233</xdr:row>
      <xdr:rowOff>9525</xdr:rowOff>
    </xdr:from>
    <xdr:ext cx="1304925" cy="231531"/>
    <xdr:pic>
      <xdr:nvPicPr>
        <xdr:cNvPr id="1936" name="Imagen 1935">
          <a:extLst>
            <a:ext uri="{FF2B5EF4-FFF2-40B4-BE49-F238E27FC236}">
              <a16:creationId xmlns:a16="http://schemas.microsoft.com/office/drawing/2014/main" id="{E017ECBC-F3DC-4E25-B0DA-23BEC5A6875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232</xdr:row>
      <xdr:rowOff>9525</xdr:rowOff>
    </xdr:from>
    <xdr:ext cx="1304925" cy="231531"/>
    <xdr:pic>
      <xdr:nvPicPr>
        <xdr:cNvPr id="1937" name="Imagen 1936">
          <a:extLst>
            <a:ext uri="{FF2B5EF4-FFF2-40B4-BE49-F238E27FC236}">
              <a16:creationId xmlns:a16="http://schemas.microsoft.com/office/drawing/2014/main" id="{CEA7CDE6-784D-42E5-91F8-4A9ABDACEC0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232</xdr:row>
      <xdr:rowOff>9525</xdr:rowOff>
    </xdr:from>
    <xdr:ext cx="1304925" cy="231531"/>
    <xdr:pic>
      <xdr:nvPicPr>
        <xdr:cNvPr id="1938" name="Imagen 1937">
          <a:extLst>
            <a:ext uri="{FF2B5EF4-FFF2-40B4-BE49-F238E27FC236}">
              <a16:creationId xmlns:a16="http://schemas.microsoft.com/office/drawing/2014/main" id="{9F56FF49-2015-460F-8F13-05C38933691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232</xdr:row>
      <xdr:rowOff>9525</xdr:rowOff>
    </xdr:from>
    <xdr:ext cx="1304925" cy="231531"/>
    <xdr:pic>
      <xdr:nvPicPr>
        <xdr:cNvPr id="1939" name="Imagen 1938">
          <a:extLst>
            <a:ext uri="{FF2B5EF4-FFF2-40B4-BE49-F238E27FC236}">
              <a16:creationId xmlns:a16="http://schemas.microsoft.com/office/drawing/2014/main" id="{5E4168EC-29E6-44D2-B419-AEF43BC0C81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233</xdr:row>
      <xdr:rowOff>9525</xdr:rowOff>
    </xdr:from>
    <xdr:ext cx="1304925" cy="231531"/>
    <xdr:pic>
      <xdr:nvPicPr>
        <xdr:cNvPr id="1940" name="Imagen 1939">
          <a:extLst>
            <a:ext uri="{FF2B5EF4-FFF2-40B4-BE49-F238E27FC236}">
              <a16:creationId xmlns:a16="http://schemas.microsoft.com/office/drawing/2014/main" id="{2A96F5A6-9610-4F55-9538-21590D69409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233</xdr:row>
      <xdr:rowOff>9525</xdr:rowOff>
    </xdr:from>
    <xdr:ext cx="1304925" cy="231531"/>
    <xdr:pic>
      <xdr:nvPicPr>
        <xdr:cNvPr id="1941" name="Imagen 1940">
          <a:extLst>
            <a:ext uri="{FF2B5EF4-FFF2-40B4-BE49-F238E27FC236}">
              <a16:creationId xmlns:a16="http://schemas.microsoft.com/office/drawing/2014/main" id="{66E45389-DEE3-407D-BE55-BA2AA760EB7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233</xdr:row>
      <xdr:rowOff>9525</xdr:rowOff>
    </xdr:from>
    <xdr:ext cx="1304925" cy="231531"/>
    <xdr:pic>
      <xdr:nvPicPr>
        <xdr:cNvPr id="1942" name="Imagen 1941">
          <a:extLst>
            <a:ext uri="{FF2B5EF4-FFF2-40B4-BE49-F238E27FC236}">
              <a16:creationId xmlns:a16="http://schemas.microsoft.com/office/drawing/2014/main" id="{7E947721-0977-43A7-8D47-074FF959F6E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234</xdr:row>
      <xdr:rowOff>9525</xdr:rowOff>
    </xdr:from>
    <xdr:ext cx="1304925" cy="231531"/>
    <xdr:pic>
      <xdr:nvPicPr>
        <xdr:cNvPr id="1943" name="Imagen 1942">
          <a:extLst>
            <a:ext uri="{FF2B5EF4-FFF2-40B4-BE49-F238E27FC236}">
              <a16:creationId xmlns:a16="http://schemas.microsoft.com/office/drawing/2014/main" id="{B73F4093-2A4B-43DA-B203-DA0E6EF6352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234</xdr:row>
      <xdr:rowOff>9525</xdr:rowOff>
    </xdr:from>
    <xdr:ext cx="1304925" cy="231531"/>
    <xdr:pic>
      <xdr:nvPicPr>
        <xdr:cNvPr id="1944" name="Imagen 1943">
          <a:extLst>
            <a:ext uri="{FF2B5EF4-FFF2-40B4-BE49-F238E27FC236}">
              <a16:creationId xmlns:a16="http://schemas.microsoft.com/office/drawing/2014/main" id="{5637CDD5-DB88-4C4C-8B65-63282655A11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234</xdr:row>
      <xdr:rowOff>9525</xdr:rowOff>
    </xdr:from>
    <xdr:ext cx="1304925" cy="231531"/>
    <xdr:pic>
      <xdr:nvPicPr>
        <xdr:cNvPr id="1945" name="Imagen 1944">
          <a:extLst>
            <a:ext uri="{FF2B5EF4-FFF2-40B4-BE49-F238E27FC236}">
              <a16:creationId xmlns:a16="http://schemas.microsoft.com/office/drawing/2014/main" id="{0E074F2A-386C-4309-8160-7372B9D92C9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233</xdr:row>
      <xdr:rowOff>9525</xdr:rowOff>
    </xdr:from>
    <xdr:ext cx="1304925" cy="231531"/>
    <xdr:pic>
      <xdr:nvPicPr>
        <xdr:cNvPr id="1946" name="Imagen 1945">
          <a:extLst>
            <a:ext uri="{FF2B5EF4-FFF2-40B4-BE49-F238E27FC236}">
              <a16:creationId xmlns:a16="http://schemas.microsoft.com/office/drawing/2014/main" id="{F0650CDD-AF04-4195-ADA9-AFEE1E5D6AA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233</xdr:row>
      <xdr:rowOff>9525</xdr:rowOff>
    </xdr:from>
    <xdr:ext cx="1304925" cy="231531"/>
    <xdr:pic>
      <xdr:nvPicPr>
        <xdr:cNvPr id="1947" name="Imagen 1946">
          <a:extLst>
            <a:ext uri="{FF2B5EF4-FFF2-40B4-BE49-F238E27FC236}">
              <a16:creationId xmlns:a16="http://schemas.microsoft.com/office/drawing/2014/main" id="{C614C8A7-49C0-4751-8F55-2B7FE6CF3FC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233</xdr:row>
      <xdr:rowOff>9525</xdr:rowOff>
    </xdr:from>
    <xdr:ext cx="1304925" cy="231531"/>
    <xdr:pic>
      <xdr:nvPicPr>
        <xdr:cNvPr id="1948" name="Imagen 1947">
          <a:extLst>
            <a:ext uri="{FF2B5EF4-FFF2-40B4-BE49-F238E27FC236}">
              <a16:creationId xmlns:a16="http://schemas.microsoft.com/office/drawing/2014/main" id="{93E1EA87-7710-4036-B1AA-F976E4ECEDA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234</xdr:row>
      <xdr:rowOff>9525</xdr:rowOff>
    </xdr:from>
    <xdr:ext cx="1304925" cy="231531"/>
    <xdr:pic>
      <xdr:nvPicPr>
        <xdr:cNvPr id="1949" name="Imagen 1948">
          <a:extLst>
            <a:ext uri="{FF2B5EF4-FFF2-40B4-BE49-F238E27FC236}">
              <a16:creationId xmlns:a16="http://schemas.microsoft.com/office/drawing/2014/main" id="{A61B9422-E668-4F84-8BD8-21BDA736D96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234</xdr:row>
      <xdr:rowOff>9525</xdr:rowOff>
    </xdr:from>
    <xdr:ext cx="1304925" cy="231531"/>
    <xdr:pic>
      <xdr:nvPicPr>
        <xdr:cNvPr id="1950" name="Imagen 1949">
          <a:extLst>
            <a:ext uri="{FF2B5EF4-FFF2-40B4-BE49-F238E27FC236}">
              <a16:creationId xmlns:a16="http://schemas.microsoft.com/office/drawing/2014/main" id="{D5F207DF-585C-4596-8324-A38A0986B33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234</xdr:row>
      <xdr:rowOff>9525</xdr:rowOff>
    </xdr:from>
    <xdr:ext cx="1304925" cy="231531"/>
    <xdr:pic>
      <xdr:nvPicPr>
        <xdr:cNvPr id="1951" name="Imagen 1950">
          <a:extLst>
            <a:ext uri="{FF2B5EF4-FFF2-40B4-BE49-F238E27FC236}">
              <a16:creationId xmlns:a16="http://schemas.microsoft.com/office/drawing/2014/main" id="{327E5173-ADD3-4369-BBAD-3C107BF82DB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235</xdr:row>
      <xdr:rowOff>9525</xdr:rowOff>
    </xdr:from>
    <xdr:ext cx="1304925" cy="231531"/>
    <xdr:pic>
      <xdr:nvPicPr>
        <xdr:cNvPr id="1952" name="Imagen 1951">
          <a:extLst>
            <a:ext uri="{FF2B5EF4-FFF2-40B4-BE49-F238E27FC236}">
              <a16:creationId xmlns:a16="http://schemas.microsoft.com/office/drawing/2014/main" id="{79DE7D20-E29C-4B41-9C19-DBD36080D40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235</xdr:row>
      <xdr:rowOff>9525</xdr:rowOff>
    </xdr:from>
    <xdr:ext cx="1304925" cy="231531"/>
    <xdr:pic>
      <xdr:nvPicPr>
        <xdr:cNvPr id="1953" name="Imagen 1952">
          <a:extLst>
            <a:ext uri="{FF2B5EF4-FFF2-40B4-BE49-F238E27FC236}">
              <a16:creationId xmlns:a16="http://schemas.microsoft.com/office/drawing/2014/main" id="{FC236119-0386-4E33-8D05-6F1EC4ACAE7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235</xdr:row>
      <xdr:rowOff>9525</xdr:rowOff>
    </xdr:from>
    <xdr:ext cx="1304925" cy="231531"/>
    <xdr:pic>
      <xdr:nvPicPr>
        <xdr:cNvPr id="1954" name="Imagen 1953">
          <a:extLst>
            <a:ext uri="{FF2B5EF4-FFF2-40B4-BE49-F238E27FC236}">
              <a16:creationId xmlns:a16="http://schemas.microsoft.com/office/drawing/2014/main" id="{1CC19385-AD49-4DA6-8D25-EEE929CB80C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234</xdr:row>
      <xdr:rowOff>9525</xdr:rowOff>
    </xdr:from>
    <xdr:ext cx="1304925" cy="231531"/>
    <xdr:pic>
      <xdr:nvPicPr>
        <xdr:cNvPr id="1955" name="Imagen 1954">
          <a:extLst>
            <a:ext uri="{FF2B5EF4-FFF2-40B4-BE49-F238E27FC236}">
              <a16:creationId xmlns:a16="http://schemas.microsoft.com/office/drawing/2014/main" id="{4EFCF633-46D5-4EA8-9B0E-2BB124B0B91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234</xdr:row>
      <xdr:rowOff>9525</xdr:rowOff>
    </xdr:from>
    <xdr:ext cx="1304925" cy="231531"/>
    <xdr:pic>
      <xdr:nvPicPr>
        <xdr:cNvPr id="1956" name="Imagen 1955">
          <a:extLst>
            <a:ext uri="{FF2B5EF4-FFF2-40B4-BE49-F238E27FC236}">
              <a16:creationId xmlns:a16="http://schemas.microsoft.com/office/drawing/2014/main" id="{992F3260-6002-499F-8FED-F423BDDE00A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234</xdr:row>
      <xdr:rowOff>9525</xdr:rowOff>
    </xdr:from>
    <xdr:ext cx="1304925" cy="231531"/>
    <xdr:pic>
      <xdr:nvPicPr>
        <xdr:cNvPr id="1957" name="Imagen 1956">
          <a:extLst>
            <a:ext uri="{FF2B5EF4-FFF2-40B4-BE49-F238E27FC236}">
              <a16:creationId xmlns:a16="http://schemas.microsoft.com/office/drawing/2014/main" id="{F88E3572-787F-4E8E-AB92-F2EAD17B865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235</xdr:row>
      <xdr:rowOff>9525</xdr:rowOff>
    </xdr:from>
    <xdr:ext cx="1304925" cy="231531"/>
    <xdr:pic>
      <xdr:nvPicPr>
        <xdr:cNvPr id="1958" name="Imagen 1957">
          <a:extLst>
            <a:ext uri="{FF2B5EF4-FFF2-40B4-BE49-F238E27FC236}">
              <a16:creationId xmlns:a16="http://schemas.microsoft.com/office/drawing/2014/main" id="{258F088F-71DB-4F11-BEC5-D5ADF3BBB95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235</xdr:row>
      <xdr:rowOff>9525</xdr:rowOff>
    </xdr:from>
    <xdr:ext cx="1304925" cy="231531"/>
    <xdr:pic>
      <xdr:nvPicPr>
        <xdr:cNvPr id="1959" name="Imagen 1958">
          <a:extLst>
            <a:ext uri="{FF2B5EF4-FFF2-40B4-BE49-F238E27FC236}">
              <a16:creationId xmlns:a16="http://schemas.microsoft.com/office/drawing/2014/main" id="{E7C7EE11-81C9-45AE-A846-0186B453A58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235</xdr:row>
      <xdr:rowOff>9525</xdr:rowOff>
    </xdr:from>
    <xdr:ext cx="1304925" cy="231531"/>
    <xdr:pic>
      <xdr:nvPicPr>
        <xdr:cNvPr id="1960" name="Imagen 1959">
          <a:extLst>
            <a:ext uri="{FF2B5EF4-FFF2-40B4-BE49-F238E27FC236}">
              <a16:creationId xmlns:a16="http://schemas.microsoft.com/office/drawing/2014/main" id="{C3A7EC62-322C-4D42-9A50-BDBED3C4D92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236</xdr:row>
      <xdr:rowOff>9525</xdr:rowOff>
    </xdr:from>
    <xdr:ext cx="1304925" cy="231531"/>
    <xdr:pic>
      <xdr:nvPicPr>
        <xdr:cNvPr id="1961" name="Imagen 1960">
          <a:extLst>
            <a:ext uri="{FF2B5EF4-FFF2-40B4-BE49-F238E27FC236}">
              <a16:creationId xmlns:a16="http://schemas.microsoft.com/office/drawing/2014/main" id="{3027DD38-967D-4D2E-A23C-6E919C81DAC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236</xdr:row>
      <xdr:rowOff>9525</xdr:rowOff>
    </xdr:from>
    <xdr:ext cx="1304925" cy="231531"/>
    <xdr:pic>
      <xdr:nvPicPr>
        <xdr:cNvPr id="1962" name="Imagen 1961">
          <a:extLst>
            <a:ext uri="{FF2B5EF4-FFF2-40B4-BE49-F238E27FC236}">
              <a16:creationId xmlns:a16="http://schemas.microsoft.com/office/drawing/2014/main" id="{888D6C55-97B0-4103-8A2D-0B4FB9C4332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236</xdr:row>
      <xdr:rowOff>9525</xdr:rowOff>
    </xdr:from>
    <xdr:ext cx="1304925" cy="231531"/>
    <xdr:pic>
      <xdr:nvPicPr>
        <xdr:cNvPr id="1963" name="Imagen 1962">
          <a:extLst>
            <a:ext uri="{FF2B5EF4-FFF2-40B4-BE49-F238E27FC236}">
              <a16:creationId xmlns:a16="http://schemas.microsoft.com/office/drawing/2014/main" id="{1A9B33CC-0420-4F67-8B82-91C40BD9C2C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235</xdr:row>
      <xdr:rowOff>9525</xdr:rowOff>
    </xdr:from>
    <xdr:ext cx="1304925" cy="231531"/>
    <xdr:pic>
      <xdr:nvPicPr>
        <xdr:cNvPr id="1964" name="Imagen 1963">
          <a:extLst>
            <a:ext uri="{FF2B5EF4-FFF2-40B4-BE49-F238E27FC236}">
              <a16:creationId xmlns:a16="http://schemas.microsoft.com/office/drawing/2014/main" id="{8DB9A65F-F092-4E1F-9402-DDAD1182DDF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235</xdr:row>
      <xdr:rowOff>9525</xdr:rowOff>
    </xdr:from>
    <xdr:ext cx="1304925" cy="231531"/>
    <xdr:pic>
      <xdr:nvPicPr>
        <xdr:cNvPr id="1965" name="Imagen 1964">
          <a:extLst>
            <a:ext uri="{FF2B5EF4-FFF2-40B4-BE49-F238E27FC236}">
              <a16:creationId xmlns:a16="http://schemas.microsoft.com/office/drawing/2014/main" id="{66249BFF-BDAB-489A-87D2-D2E3E7B139F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235</xdr:row>
      <xdr:rowOff>9525</xdr:rowOff>
    </xdr:from>
    <xdr:ext cx="1304925" cy="231531"/>
    <xdr:pic>
      <xdr:nvPicPr>
        <xdr:cNvPr id="1966" name="Imagen 1965">
          <a:extLst>
            <a:ext uri="{FF2B5EF4-FFF2-40B4-BE49-F238E27FC236}">
              <a16:creationId xmlns:a16="http://schemas.microsoft.com/office/drawing/2014/main" id="{5DB95897-EB12-4720-BDC5-3BD719B9443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236</xdr:row>
      <xdr:rowOff>9525</xdr:rowOff>
    </xdr:from>
    <xdr:ext cx="1304925" cy="231531"/>
    <xdr:pic>
      <xdr:nvPicPr>
        <xdr:cNvPr id="1967" name="Imagen 1966">
          <a:extLst>
            <a:ext uri="{FF2B5EF4-FFF2-40B4-BE49-F238E27FC236}">
              <a16:creationId xmlns:a16="http://schemas.microsoft.com/office/drawing/2014/main" id="{04DDB4D7-4E3B-4D24-AF88-4573F5CDBD6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236</xdr:row>
      <xdr:rowOff>9525</xdr:rowOff>
    </xdr:from>
    <xdr:ext cx="1304925" cy="231531"/>
    <xdr:pic>
      <xdr:nvPicPr>
        <xdr:cNvPr id="1968" name="Imagen 1967">
          <a:extLst>
            <a:ext uri="{FF2B5EF4-FFF2-40B4-BE49-F238E27FC236}">
              <a16:creationId xmlns:a16="http://schemas.microsoft.com/office/drawing/2014/main" id="{0CD03145-3245-4581-99FC-D07F9F5A996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236</xdr:row>
      <xdr:rowOff>9525</xdr:rowOff>
    </xdr:from>
    <xdr:ext cx="1304925" cy="231531"/>
    <xdr:pic>
      <xdr:nvPicPr>
        <xdr:cNvPr id="1969" name="Imagen 1968">
          <a:extLst>
            <a:ext uri="{FF2B5EF4-FFF2-40B4-BE49-F238E27FC236}">
              <a16:creationId xmlns:a16="http://schemas.microsoft.com/office/drawing/2014/main" id="{592F229F-C9A5-47F0-B7B1-BB38B99CCA7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237</xdr:row>
      <xdr:rowOff>9525</xdr:rowOff>
    </xdr:from>
    <xdr:ext cx="1304925" cy="231531"/>
    <xdr:pic>
      <xdr:nvPicPr>
        <xdr:cNvPr id="1970" name="Imagen 1969">
          <a:extLst>
            <a:ext uri="{FF2B5EF4-FFF2-40B4-BE49-F238E27FC236}">
              <a16:creationId xmlns:a16="http://schemas.microsoft.com/office/drawing/2014/main" id="{D264163B-EBC8-4471-B57B-8A166DD6AD3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237</xdr:row>
      <xdr:rowOff>9525</xdr:rowOff>
    </xdr:from>
    <xdr:ext cx="1304925" cy="231531"/>
    <xdr:pic>
      <xdr:nvPicPr>
        <xdr:cNvPr id="1971" name="Imagen 1970">
          <a:extLst>
            <a:ext uri="{FF2B5EF4-FFF2-40B4-BE49-F238E27FC236}">
              <a16:creationId xmlns:a16="http://schemas.microsoft.com/office/drawing/2014/main" id="{BBC5ECD5-D4DC-480F-A516-30DDC76469D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237</xdr:row>
      <xdr:rowOff>9525</xdr:rowOff>
    </xdr:from>
    <xdr:ext cx="1304925" cy="231531"/>
    <xdr:pic>
      <xdr:nvPicPr>
        <xdr:cNvPr id="1972" name="Imagen 1971">
          <a:extLst>
            <a:ext uri="{FF2B5EF4-FFF2-40B4-BE49-F238E27FC236}">
              <a16:creationId xmlns:a16="http://schemas.microsoft.com/office/drawing/2014/main" id="{FE9012EA-AB44-45FE-983E-BA48AEA5720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236</xdr:row>
      <xdr:rowOff>9525</xdr:rowOff>
    </xdr:from>
    <xdr:ext cx="1304925" cy="231531"/>
    <xdr:pic>
      <xdr:nvPicPr>
        <xdr:cNvPr id="1973" name="Imagen 1972">
          <a:extLst>
            <a:ext uri="{FF2B5EF4-FFF2-40B4-BE49-F238E27FC236}">
              <a16:creationId xmlns:a16="http://schemas.microsoft.com/office/drawing/2014/main" id="{6954F0F3-519E-4F23-B9F6-93159CB1DD7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236</xdr:row>
      <xdr:rowOff>9525</xdr:rowOff>
    </xdr:from>
    <xdr:ext cx="1304925" cy="231531"/>
    <xdr:pic>
      <xdr:nvPicPr>
        <xdr:cNvPr id="1974" name="Imagen 1973">
          <a:extLst>
            <a:ext uri="{FF2B5EF4-FFF2-40B4-BE49-F238E27FC236}">
              <a16:creationId xmlns:a16="http://schemas.microsoft.com/office/drawing/2014/main" id="{A264875B-9931-49C2-85C2-1A0D1A21D57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236</xdr:row>
      <xdr:rowOff>9525</xdr:rowOff>
    </xdr:from>
    <xdr:ext cx="1304925" cy="231531"/>
    <xdr:pic>
      <xdr:nvPicPr>
        <xdr:cNvPr id="1975" name="Imagen 1974">
          <a:extLst>
            <a:ext uri="{FF2B5EF4-FFF2-40B4-BE49-F238E27FC236}">
              <a16:creationId xmlns:a16="http://schemas.microsoft.com/office/drawing/2014/main" id="{418B0FE8-3241-474A-9377-7929BF58214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237</xdr:row>
      <xdr:rowOff>9525</xdr:rowOff>
    </xdr:from>
    <xdr:ext cx="1304925" cy="231531"/>
    <xdr:pic>
      <xdr:nvPicPr>
        <xdr:cNvPr id="1976" name="Imagen 1975">
          <a:extLst>
            <a:ext uri="{FF2B5EF4-FFF2-40B4-BE49-F238E27FC236}">
              <a16:creationId xmlns:a16="http://schemas.microsoft.com/office/drawing/2014/main" id="{13E79BAF-D136-4D00-A78E-380F5E00CF1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237</xdr:row>
      <xdr:rowOff>9525</xdr:rowOff>
    </xdr:from>
    <xdr:ext cx="1304925" cy="231531"/>
    <xdr:pic>
      <xdr:nvPicPr>
        <xdr:cNvPr id="1977" name="Imagen 1976">
          <a:extLst>
            <a:ext uri="{FF2B5EF4-FFF2-40B4-BE49-F238E27FC236}">
              <a16:creationId xmlns:a16="http://schemas.microsoft.com/office/drawing/2014/main" id="{59A91332-6442-4A87-885E-4E46D242F56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237</xdr:row>
      <xdr:rowOff>9525</xdr:rowOff>
    </xdr:from>
    <xdr:ext cx="1304925" cy="231531"/>
    <xdr:pic>
      <xdr:nvPicPr>
        <xdr:cNvPr id="1978" name="Imagen 1977">
          <a:extLst>
            <a:ext uri="{FF2B5EF4-FFF2-40B4-BE49-F238E27FC236}">
              <a16:creationId xmlns:a16="http://schemas.microsoft.com/office/drawing/2014/main" id="{901C5111-859C-47A0-B171-C217EA1DB74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238</xdr:row>
      <xdr:rowOff>9525</xdr:rowOff>
    </xdr:from>
    <xdr:ext cx="1304925" cy="231531"/>
    <xdr:pic>
      <xdr:nvPicPr>
        <xdr:cNvPr id="1979" name="Imagen 1978">
          <a:extLst>
            <a:ext uri="{FF2B5EF4-FFF2-40B4-BE49-F238E27FC236}">
              <a16:creationId xmlns:a16="http://schemas.microsoft.com/office/drawing/2014/main" id="{2E67C1BA-8CAD-4E86-8F61-E9105E713C8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238</xdr:row>
      <xdr:rowOff>9525</xdr:rowOff>
    </xdr:from>
    <xdr:ext cx="1304925" cy="231531"/>
    <xdr:pic>
      <xdr:nvPicPr>
        <xdr:cNvPr id="1980" name="Imagen 1979">
          <a:extLst>
            <a:ext uri="{FF2B5EF4-FFF2-40B4-BE49-F238E27FC236}">
              <a16:creationId xmlns:a16="http://schemas.microsoft.com/office/drawing/2014/main" id="{17EC8888-B25F-4A4C-BD01-865F51F1B21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238</xdr:row>
      <xdr:rowOff>9525</xdr:rowOff>
    </xdr:from>
    <xdr:ext cx="1304925" cy="231531"/>
    <xdr:pic>
      <xdr:nvPicPr>
        <xdr:cNvPr id="1981" name="Imagen 1980">
          <a:extLst>
            <a:ext uri="{FF2B5EF4-FFF2-40B4-BE49-F238E27FC236}">
              <a16:creationId xmlns:a16="http://schemas.microsoft.com/office/drawing/2014/main" id="{DC2B2FE3-23AE-46B5-B1A6-FFBF2BF4630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237</xdr:row>
      <xdr:rowOff>9525</xdr:rowOff>
    </xdr:from>
    <xdr:ext cx="1304925" cy="231531"/>
    <xdr:pic>
      <xdr:nvPicPr>
        <xdr:cNvPr id="1982" name="Imagen 1981">
          <a:extLst>
            <a:ext uri="{FF2B5EF4-FFF2-40B4-BE49-F238E27FC236}">
              <a16:creationId xmlns:a16="http://schemas.microsoft.com/office/drawing/2014/main" id="{5631C69A-FD50-487F-8173-4DBAB48FB6B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237</xdr:row>
      <xdr:rowOff>9525</xdr:rowOff>
    </xdr:from>
    <xdr:ext cx="1304925" cy="231531"/>
    <xdr:pic>
      <xdr:nvPicPr>
        <xdr:cNvPr id="1983" name="Imagen 1982">
          <a:extLst>
            <a:ext uri="{FF2B5EF4-FFF2-40B4-BE49-F238E27FC236}">
              <a16:creationId xmlns:a16="http://schemas.microsoft.com/office/drawing/2014/main" id="{53B07F15-942B-4A32-8F6E-1B829579959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237</xdr:row>
      <xdr:rowOff>9525</xdr:rowOff>
    </xdr:from>
    <xdr:ext cx="1304925" cy="231531"/>
    <xdr:pic>
      <xdr:nvPicPr>
        <xdr:cNvPr id="1984" name="Imagen 1983">
          <a:extLst>
            <a:ext uri="{FF2B5EF4-FFF2-40B4-BE49-F238E27FC236}">
              <a16:creationId xmlns:a16="http://schemas.microsoft.com/office/drawing/2014/main" id="{86784393-6DE4-498F-884B-EF2EAA96D11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238</xdr:row>
      <xdr:rowOff>9525</xdr:rowOff>
    </xdr:from>
    <xdr:ext cx="1304925" cy="231531"/>
    <xdr:pic>
      <xdr:nvPicPr>
        <xdr:cNvPr id="1985" name="Imagen 1984">
          <a:extLst>
            <a:ext uri="{FF2B5EF4-FFF2-40B4-BE49-F238E27FC236}">
              <a16:creationId xmlns:a16="http://schemas.microsoft.com/office/drawing/2014/main" id="{D39924DD-D393-419B-A9C9-A2E094B4692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238</xdr:row>
      <xdr:rowOff>9525</xdr:rowOff>
    </xdr:from>
    <xdr:ext cx="1304925" cy="231531"/>
    <xdr:pic>
      <xdr:nvPicPr>
        <xdr:cNvPr id="1986" name="Imagen 1985">
          <a:extLst>
            <a:ext uri="{FF2B5EF4-FFF2-40B4-BE49-F238E27FC236}">
              <a16:creationId xmlns:a16="http://schemas.microsoft.com/office/drawing/2014/main" id="{F3518276-A455-4AA2-8901-89F87EC0503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238</xdr:row>
      <xdr:rowOff>9525</xdr:rowOff>
    </xdr:from>
    <xdr:ext cx="1304925" cy="231531"/>
    <xdr:pic>
      <xdr:nvPicPr>
        <xdr:cNvPr id="1987" name="Imagen 1986">
          <a:extLst>
            <a:ext uri="{FF2B5EF4-FFF2-40B4-BE49-F238E27FC236}">
              <a16:creationId xmlns:a16="http://schemas.microsoft.com/office/drawing/2014/main" id="{3EB2D234-22B4-4D24-B0B4-FE320BB0512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239</xdr:row>
      <xdr:rowOff>9525</xdr:rowOff>
    </xdr:from>
    <xdr:ext cx="1304925" cy="231531"/>
    <xdr:pic>
      <xdr:nvPicPr>
        <xdr:cNvPr id="1988" name="Imagen 1987">
          <a:extLst>
            <a:ext uri="{FF2B5EF4-FFF2-40B4-BE49-F238E27FC236}">
              <a16:creationId xmlns:a16="http://schemas.microsoft.com/office/drawing/2014/main" id="{348FAC66-6A5D-4E0B-B583-D9CF5A90BFD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239</xdr:row>
      <xdr:rowOff>9525</xdr:rowOff>
    </xdr:from>
    <xdr:ext cx="1304925" cy="231531"/>
    <xdr:pic>
      <xdr:nvPicPr>
        <xdr:cNvPr id="1989" name="Imagen 1988">
          <a:extLst>
            <a:ext uri="{FF2B5EF4-FFF2-40B4-BE49-F238E27FC236}">
              <a16:creationId xmlns:a16="http://schemas.microsoft.com/office/drawing/2014/main" id="{C0BCC4D0-B7F9-479C-A8A7-2C43B0C0647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239</xdr:row>
      <xdr:rowOff>9525</xdr:rowOff>
    </xdr:from>
    <xdr:ext cx="1304925" cy="231531"/>
    <xdr:pic>
      <xdr:nvPicPr>
        <xdr:cNvPr id="1990" name="Imagen 1989">
          <a:extLst>
            <a:ext uri="{FF2B5EF4-FFF2-40B4-BE49-F238E27FC236}">
              <a16:creationId xmlns:a16="http://schemas.microsoft.com/office/drawing/2014/main" id="{AF265BD6-F8B7-4C14-B684-E978E280EB9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238</xdr:row>
      <xdr:rowOff>9525</xdr:rowOff>
    </xdr:from>
    <xdr:ext cx="1304925" cy="231531"/>
    <xdr:pic>
      <xdr:nvPicPr>
        <xdr:cNvPr id="1991" name="Imagen 1990">
          <a:extLst>
            <a:ext uri="{FF2B5EF4-FFF2-40B4-BE49-F238E27FC236}">
              <a16:creationId xmlns:a16="http://schemas.microsoft.com/office/drawing/2014/main" id="{92627163-13CD-4A76-8BA1-C35FF0A4E1A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238</xdr:row>
      <xdr:rowOff>9525</xdr:rowOff>
    </xdr:from>
    <xdr:ext cx="1304925" cy="231531"/>
    <xdr:pic>
      <xdr:nvPicPr>
        <xdr:cNvPr id="1992" name="Imagen 1991">
          <a:extLst>
            <a:ext uri="{FF2B5EF4-FFF2-40B4-BE49-F238E27FC236}">
              <a16:creationId xmlns:a16="http://schemas.microsoft.com/office/drawing/2014/main" id="{19FFB0EE-1283-44C1-829F-22446BC51DC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238</xdr:row>
      <xdr:rowOff>9525</xdr:rowOff>
    </xdr:from>
    <xdr:ext cx="1304925" cy="231531"/>
    <xdr:pic>
      <xdr:nvPicPr>
        <xdr:cNvPr id="1993" name="Imagen 1992">
          <a:extLst>
            <a:ext uri="{FF2B5EF4-FFF2-40B4-BE49-F238E27FC236}">
              <a16:creationId xmlns:a16="http://schemas.microsoft.com/office/drawing/2014/main" id="{98D50492-13A5-44B4-A30F-802CAB935E0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239</xdr:row>
      <xdr:rowOff>9525</xdr:rowOff>
    </xdr:from>
    <xdr:ext cx="1304925" cy="231531"/>
    <xdr:pic>
      <xdr:nvPicPr>
        <xdr:cNvPr id="1994" name="Imagen 1993">
          <a:extLst>
            <a:ext uri="{FF2B5EF4-FFF2-40B4-BE49-F238E27FC236}">
              <a16:creationId xmlns:a16="http://schemas.microsoft.com/office/drawing/2014/main" id="{C08B996C-5B34-46D0-B396-8423BEB6C67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239</xdr:row>
      <xdr:rowOff>9525</xdr:rowOff>
    </xdr:from>
    <xdr:ext cx="1304925" cy="231531"/>
    <xdr:pic>
      <xdr:nvPicPr>
        <xdr:cNvPr id="1995" name="Imagen 1994">
          <a:extLst>
            <a:ext uri="{FF2B5EF4-FFF2-40B4-BE49-F238E27FC236}">
              <a16:creationId xmlns:a16="http://schemas.microsoft.com/office/drawing/2014/main" id="{C2986DD8-F358-49E3-90F4-D4EC5FF534F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239</xdr:row>
      <xdr:rowOff>9525</xdr:rowOff>
    </xdr:from>
    <xdr:ext cx="1304925" cy="231531"/>
    <xdr:pic>
      <xdr:nvPicPr>
        <xdr:cNvPr id="1996" name="Imagen 1995">
          <a:extLst>
            <a:ext uri="{FF2B5EF4-FFF2-40B4-BE49-F238E27FC236}">
              <a16:creationId xmlns:a16="http://schemas.microsoft.com/office/drawing/2014/main" id="{357CB535-A7DE-46A7-BD3B-541FA0B3E90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240</xdr:row>
      <xdr:rowOff>9525</xdr:rowOff>
    </xdr:from>
    <xdr:ext cx="1304925" cy="231531"/>
    <xdr:pic>
      <xdr:nvPicPr>
        <xdr:cNvPr id="1997" name="Imagen 1996">
          <a:extLst>
            <a:ext uri="{FF2B5EF4-FFF2-40B4-BE49-F238E27FC236}">
              <a16:creationId xmlns:a16="http://schemas.microsoft.com/office/drawing/2014/main" id="{98DB64A6-8735-45A6-B7DE-4724B1A5FAB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240</xdr:row>
      <xdr:rowOff>9525</xdr:rowOff>
    </xdr:from>
    <xdr:ext cx="1304925" cy="231531"/>
    <xdr:pic>
      <xdr:nvPicPr>
        <xdr:cNvPr id="1998" name="Imagen 1997">
          <a:extLst>
            <a:ext uri="{FF2B5EF4-FFF2-40B4-BE49-F238E27FC236}">
              <a16:creationId xmlns:a16="http://schemas.microsoft.com/office/drawing/2014/main" id="{36F3F451-81D0-44DE-A530-6F0FF46319F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240</xdr:row>
      <xdr:rowOff>9525</xdr:rowOff>
    </xdr:from>
    <xdr:ext cx="1304925" cy="231531"/>
    <xdr:pic>
      <xdr:nvPicPr>
        <xdr:cNvPr id="1999" name="Imagen 1998">
          <a:extLst>
            <a:ext uri="{FF2B5EF4-FFF2-40B4-BE49-F238E27FC236}">
              <a16:creationId xmlns:a16="http://schemas.microsoft.com/office/drawing/2014/main" id="{06AF14D3-5859-4094-B24D-14EA66A6D7E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239</xdr:row>
      <xdr:rowOff>9525</xdr:rowOff>
    </xdr:from>
    <xdr:ext cx="1304925" cy="231531"/>
    <xdr:pic>
      <xdr:nvPicPr>
        <xdr:cNvPr id="2000" name="Imagen 1999">
          <a:extLst>
            <a:ext uri="{FF2B5EF4-FFF2-40B4-BE49-F238E27FC236}">
              <a16:creationId xmlns:a16="http://schemas.microsoft.com/office/drawing/2014/main" id="{6FCE3782-ACAC-48D0-8E3C-A2F47CD539C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239</xdr:row>
      <xdr:rowOff>9525</xdr:rowOff>
    </xdr:from>
    <xdr:ext cx="1304925" cy="231531"/>
    <xdr:pic>
      <xdr:nvPicPr>
        <xdr:cNvPr id="2001" name="Imagen 2000">
          <a:extLst>
            <a:ext uri="{FF2B5EF4-FFF2-40B4-BE49-F238E27FC236}">
              <a16:creationId xmlns:a16="http://schemas.microsoft.com/office/drawing/2014/main" id="{0D62BF88-FD29-4C24-A7E6-ECF884E1544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239</xdr:row>
      <xdr:rowOff>9525</xdr:rowOff>
    </xdr:from>
    <xdr:ext cx="1304925" cy="231531"/>
    <xdr:pic>
      <xdr:nvPicPr>
        <xdr:cNvPr id="2002" name="Imagen 2001">
          <a:extLst>
            <a:ext uri="{FF2B5EF4-FFF2-40B4-BE49-F238E27FC236}">
              <a16:creationId xmlns:a16="http://schemas.microsoft.com/office/drawing/2014/main" id="{CB93BFAC-A0D8-40DC-8060-DE33451F094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240</xdr:row>
      <xdr:rowOff>9525</xdr:rowOff>
    </xdr:from>
    <xdr:ext cx="1304925" cy="231531"/>
    <xdr:pic>
      <xdr:nvPicPr>
        <xdr:cNvPr id="2003" name="Imagen 2002">
          <a:extLst>
            <a:ext uri="{FF2B5EF4-FFF2-40B4-BE49-F238E27FC236}">
              <a16:creationId xmlns:a16="http://schemas.microsoft.com/office/drawing/2014/main" id="{5821762C-5B3E-4618-9D0B-96E238E70EF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240</xdr:row>
      <xdr:rowOff>9525</xdr:rowOff>
    </xdr:from>
    <xdr:ext cx="1304925" cy="231531"/>
    <xdr:pic>
      <xdr:nvPicPr>
        <xdr:cNvPr id="2004" name="Imagen 2003">
          <a:extLst>
            <a:ext uri="{FF2B5EF4-FFF2-40B4-BE49-F238E27FC236}">
              <a16:creationId xmlns:a16="http://schemas.microsoft.com/office/drawing/2014/main" id="{1D629A67-D5F3-4722-A037-97543ABDCBE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240</xdr:row>
      <xdr:rowOff>9525</xdr:rowOff>
    </xdr:from>
    <xdr:ext cx="1304925" cy="231531"/>
    <xdr:pic>
      <xdr:nvPicPr>
        <xdr:cNvPr id="2005" name="Imagen 2004">
          <a:extLst>
            <a:ext uri="{FF2B5EF4-FFF2-40B4-BE49-F238E27FC236}">
              <a16:creationId xmlns:a16="http://schemas.microsoft.com/office/drawing/2014/main" id="{FB939812-FC56-491A-AC23-D5DBA1F1456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241</xdr:row>
      <xdr:rowOff>9525</xdr:rowOff>
    </xdr:from>
    <xdr:ext cx="1304925" cy="231531"/>
    <xdr:pic>
      <xdr:nvPicPr>
        <xdr:cNvPr id="2006" name="Imagen 2005">
          <a:extLst>
            <a:ext uri="{FF2B5EF4-FFF2-40B4-BE49-F238E27FC236}">
              <a16:creationId xmlns:a16="http://schemas.microsoft.com/office/drawing/2014/main" id="{D55FA714-FD05-498F-90B0-E7CC61DF394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241</xdr:row>
      <xdr:rowOff>9525</xdr:rowOff>
    </xdr:from>
    <xdr:ext cx="1304925" cy="231531"/>
    <xdr:pic>
      <xdr:nvPicPr>
        <xdr:cNvPr id="2007" name="Imagen 2006">
          <a:extLst>
            <a:ext uri="{FF2B5EF4-FFF2-40B4-BE49-F238E27FC236}">
              <a16:creationId xmlns:a16="http://schemas.microsoft.com/office/drawing/2014/main" id="{38967266-A92C-454D-A4D0-63C4433502F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241</xdr:row>
      <xdr:rowOff>9525</xdr:rowOff>
    </xdr:from>
    <xdr:ext cx="1304925" cy="231531"/>
    <xdr:pic>
      <xdr:nvPicPr>
        <xdr:cNvPr id="2008" name="Imagen 2007">
          <a:extLst>
            <a:ext uri="{FF2B5EF4-FFF2-40B4-BE49-F238E27FC236}">
              <a16:creationId xmlns:a16="http://schemas.microsoft.com/office/drawing/2014/main" id="{65CC8468-9693-4492-9BEA-CE27E098273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240</xdr:row>
      <xdr:rowOff>9525</xdr:rowOff>
    </xdr:from>
    <xdr:ext cx="1304925" cy="231531"/>
    <xdr:pic>
      <xdr:nvPicPr>
        <xdr:cNvPr id="2009" name="Imagen 2008">
          <a:extLst>
            <a:ext uri="{FF2B5EF4-FFF2-40B4-BE49-F238E27FC236}">
              <a16:creationId xmlns:a16="http://schemas.microsoft.com/office/drawing/2014/main" id="{8C25AE27-102A-480E-A7E6-C6984626866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240</xdr:row>
      <xdr:rowOff>9525</xdr:rowOff>
    </xdr:from>
    <xdr:ext cx="1304925" cy="231531"/>
    <xdr:pic>
      <xdr:nvPicPr>
        <xdr:cNvPr id="2010" name="Imagen 2009">
          <a:extLst>
            <a:ext uri="{FF2B5EF4-FFF2-40B4-BE49-F238E27FC236}">
              <a16:creationId xmlns:a16="http://schemas.microsoft.com/office/drawing/2014/main" id="{DC004046-BB6D-42A0-95D5-42D67406BBE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240</xdr:row>
      <xdr:rowOff>9525</xdr:rowOff>
    </xdr:from>
    <xdr:ext cx="1304925" cy="231531"/>
    <xdr:pic>
      <xdr:nvPicPr>
        <xdr:cNvPr id="2011" name="Imagen 2010">
          <a:extLst>
            <a:ext uri="{FF2B5EF4-FFF2-40B4-BE49-F238E27FC236}">
              <a16:creationId xmlns:a16="http://schemas.microsoft.com/office/drawing/2014/main" id="{9BD4D830-CB27-4565-ADBC-E5F3EEF8ECB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241</xdr:row>
      <xdr:rowOff>9525</xdr:rowOff>
    </xdr:from>
    <xdr:ext cx="1304925" cy="231531"/>
    <xdr:pic>
      <xdr:nvPicPr>
        <xdr:cNvPr id="2012" name="Imagen 2011">
          <a:extLst>
            <a:ext uri="{FF2B5EF4-FFF2-40B4-BE49-F238E27FC236}">
              <a16:creationId xmlns:a16="http://schemas.microsoft.com/office/drawing/2014/main" id="{06137D54-7D24-49C6-80C6-53856F2F693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241</xdr:row>
      <xdr:rowOff>9525</xdr:rowOff>
    </xdr:from>
    <xdr:ext cx="1304925" cy="231531"/>
    <xdr:pic>
      <xdr:nvPicPr>
        <xdr:cNvPr id="2013" name="Imagen 2012">
          <a:extLst>
            <a:ext uri="{FF2B5EF4-FFF2-40B4-BE49-F238E27FC236}">
              <a16:creationId xmlns:a16="http://schemas.microsoft.com/office/drawing/2014/main" id="{EAD3D48E-23F1-47D8-BF66-DD3E0E2377E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241</xdr:row>
      <xdr:rowOff>9525</xdr:rowOff>
    </xdr:from>
    <xdr:ext cx="1304925" cy="231531"/>
    <xdr:pic>
      <xdr:nvPicPr>
        <xdr:cNvPr id="2014" name="Imagen 2013">
          <a:extLst>
            <a:ext uri="{FF2B5EF4-FFF2-40B4-BE49-F238E27FC236}">
              <a16:creationId xmlns:a16="http://schemas.microsoft.com/office/drawing/2014/main" id="{3164D5AF-B639-4D0A-9E6D-82FB8172E66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242</xdr:row>
      <xdr:rowOff>9525</xdr:rowOff>
    </xdr:from>
    <xdr:ext cx="1304925" cy="231531"/>
    <xdr:pic>
      <xdr:nvPicPr>
        <xdr:cNvPr id="2015" name="Imagen 2014">
          <a:extLst>
            <a:ext uri="{FF2B5EF4-FFF2-40B4-BE49-F238E27FC236}">
              <a16:creationId xmlns:a16="http://schemas.microsoft.com/office/drawing/2014/main" id="{65424114-5BE4-4D82-A4A4-D285650C6A9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242</xdr:row>
      <xdr:rowOff>9525</xdr:rowOff>
    </xdr:from>
    <xdr:ext cx="1304925" cy="231531"/>
    <xdr:pic>
      <xdr:nvPicPr>
        <xdr:cNvPr id="2016" name="Imagen 2015">
          <a:extLst>
            <a:ext uri="{FF2B5EF4-FFF2-40B4-BE49-F238E27FC236}">
              <a16:creationId xmlns:a16="http://schemas.microsoft.com/office/drawing/2014/main" id="{15CE516D-3779-4D06-A798-C76813CEDB2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242</xdr:row>
      <xdr:rowOff>9525</xdr:rowOff>
    </xdr:from>
    <xdr:ext cx="1304925" cy="231531"/>
    <xdr:pic>
      <xdr:nvPicPr>
        <xdr:cNvPr id="2017" name="Imagen 2016">
          <a:extLst>
            <a:ext uri="{FF2B5EF4-FFF2-40B4-BE49-F238E27FC236}">
              <a16:creationId xmlns:a16="http://schemas.microsoft.com/office/drawing/2014/main" id="{242845DA-9E3A-4AC0-B162-C3B0843852B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241</xdr:row>
      <xdr:rowOff>9525</xdr:rowOff>
    </xdr:from>
    <xdr:ext cx="1304925" cy="231531"/>
    <xdr:pic>
      <xdr:nvPicPr>
        <xdr:cNvPr id="2018" name="Imagen 2017">
          <a:extLst>
            <a:ext uri="{FF2B5EF4-FFF2-40B4-BE49-F238E27FC236}">
              <a16:creationId xmlns:a16="http://schemas.microsoft.com/office/drawing/2014/main" id="{3F3EB938-3112-4955-A858-B1D1DF8D995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241</xdr:row>
      <xdr:rowOff>9525</xdr:rowOff>
    </xdr:from>
    <xdr:ext cx="1304925" cy="231531"/>
    <xdr:pic>
      <xdr:nvPicPr>
        <xdr:cNvPr id="2019" name="Imagen 2018">
          <a:extLst>
            <a:ext uri="{FF2B5EF4-FFF2-40B4-BE49-F238E27FC236}">
              <a16:creationId xmlns:a16="http://schemas.microsoft.com/office/drawing/2014/main" id="{44765EFD-6358-43C4-B156-ADCFADC4394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241</xdr:row>
      <xdr:rowOff>9525</xdr:rowOff>
    </xdr:from>
    <xdr:ext cx="1304925" cy="231531"/>
    <xdr:pic>
      <xdr:nvPicPr>
        <xdr:cNvPr id="2020" name="Imagen 2019">
          <a:extLst>
            <a:ext uri="{FF2B5EF4-FFF2-40B4-BE49-F238E27FC236}">
              <a16:creationId xmlns:a16="http://schemas.microsoft.com/office/drawing/2014/main" id="{26958E1B-BF9D-490A-9025-DC55440D99D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242</xdr:row>
      <xdr:rowOff>9525</xdr:rowOff>
    </xdr:from>
    <xdr:ext cx="1304925" cy="231531"/>
    <xdr:pic>
      <xdr:nvPicPr>
        <xdr:cNvPr id="2021" name="Imagen 2020">
          <a:extLst>
            <a:ext uri="{FF2B5EF4-FFF2-40B4-BE49-F238E27FC236}">
              <a16:creationId xmlns:a16="http://schemas.microsoft.com/office/drawing/2014/main" id="{B05763E6-653A-44F8-881F-EDEA05CBAC3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242</xdr:row>
      <xdr:rowOff>9525</xdr:rowOff>
    </xdr:from>
    <xdr:ext cx="1304925" cy="231531"/>
    <xdr:pic>
      <xdr:nvPicPr>
        <xdr:cNvPr id="2022" name="Imagen 2021">
          <a:extLst>
            <a:ext uri="{FF2B5EF4-FFF2-40B4-BE49-F238E27FC236}">
              <a16:creationId xmlns:a16="http://schemas.microsoft.com/office/drawing/2014/main" id="{49C8D8B9-1D7E-4501-9E3D-A3A7F97AA3C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242</xdr:row>
      <xdr:rowOff>9525</xdr:rowOff>
    </xdr:from>
    <xdr:ext cx="1304925" cy="231531"/>
    <xdr:pic>
      <xdr:nvPicPr>
        <xdr:cNvPr id="2023" name="Imagen 2022">
          <a:extLst>
            <a:ext uri="{FF2B5EF4-FFF2-40B4-BE49-F238E27FC236}">
              <a16:creationId xmlns:a16="http://schemas.microsoft.com/office/drawing/2014/main" id="{82049464-1ED4-4CBC-95BA-A7A8302A850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243</xdr:row>
      <xdr:rowOff>9525</xdr:rowOff>
    </xdr:from>
    <xdr:ext cx="1304925" cy="231531"/>
    <xdr:pic>
      <xdr:nvPicPr>
        <xdr:cNvPr id="2024" name="Imagen 2023">
          <a:extLst>
            <a:ext uri="{FF2B5EF4-FFF2-40B4-BE49-F238E27FC236}">
              <a16:creationId xmlns:a16="http://schemas.microsoft.com/office/drawing/2014/main" id="{59DDAE9F-306E-46BD-A315-F48F70EFEBA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243</xdr:row>
      <xdr:rowOff>9525</xdr:rowOff>
    </xdr:from>
    <xdr:ext cx="1304925" cy="231531"/>
    <xdr:pic>
      <xdr:nvPicPr>
        <xdr:cNvPr id="2025" name="Imagen 2024">
          <a:extLst>
            <a:ext uri="{FF2B5EF4-FFF2-40B4-BE49-F238E27FC236}">
              <a16:creationId xmlns:a16="http://schemas.microsoft.com/office/drawing/2014/main" id="{0F4DDBEC-8442-4707-9949-3E16F40C7DA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243</xdr:row>
      <xdr:rowOff>9525</xdr:rowOff>
    </xdr:from>
    <xdr:ext cx="1304925" cy="231531"/>
    <xdr:pic>
      <xdr:nvPicPr>
        <xdr:cNvPr id="2026" name="Imagen 2025">
          <a:extLst>
            <a:ext uri="{FF2B5EF4-FFF2-40B4-BE49-F238E27FC236}">
              <a16:creationId xmlns:a16="http://schemas.microsoft.com/office/drawing/2014/main" id="{D2E2CB6E-75E4-469F-A2C3-C1157FA0F55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242</xdr:row>
      <xdr:rowOff>9525</xdr:rowOff>
    </xdr:from>
    <xdr:ext cx="1304925" cy="231531"/>
    <xdr:pic>
      <xdr:nvPicPr>
        <xdr:cNvPr id="2027" name="Imagen 2026">
          <a:extLst>
            <a:ext uri="{FF2B5EF4-FFF2-40B4-BE49-F238E27FC236}">
              <a16:creationId xmlns:a16="http://schemas.microsoft.com/office/drawing/2014/main" id="{605008DB-99A8-4545-B31B-89D9E23BEAD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242</xdr:row>
      <xdr:rowOff>9525</xdr:rowOff>
    </xdr:from>
    <xdr:ext cx="1304925" cy="231531"/>
    <xdr:pic>
      <xdr:nvPicPr>
        <xdr:cNvPr id="2028" name="Imagen 2027">
          <a:extLst>
            <a:ext uri="{FF2B5EF4-FFF2-40B4-BE49-F238E27FC236}">
              <a16:creationId xmlns:a16="http://schemas.microsoft.com/office/drawing/2014/main" id="{2F2EA8F2-365F-4A65-9D03-79469E23569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242</xdr:row>
      <xdr:rowOff>9525</xdr:rowOff>
    </xdr:from>
    <xdr:ext cx="1304925" cy="231531"/>
    <xdr:pic>
      <xdr:nvPicPr>
        <xdr:cNvPr id="2029" name="Imagen 2028">
          <a:extLst>
            <a:ext uri="{FF2B5EF4-FFF2-40B4-BE49-F238E27FC236}">
              <a16:creationId xmlns:a16="http://schemas.microsoft.com/office/drawing/2014/main" id="{5C0028DA-79F0-4CF0-A4A7-64F4EA93466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243</xdr:row>
      <xdr:rowOff>9525</xdr:rowOff>
    </xdr:from>
    <xdr:ext cx="1304925" cy="231531"/>
    <xdr:pic>
      <xdr:nvPicPr>
        <xdr:cNvPr id="2030" name="Imagen 2029">
          <a:extLst>
            <a:ext uri="{FF2B5EF4-FFF2-40B4-BE49-F238E27FC236}">
              <a16:creationId xmlns:a16="http://schemas.microsoft.com/office/drawing/2014/main" id="{7187B00F-2824-412E-9402-FF74CB5DCAA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243</xdr:row>
      <xdr:rowOff>9525</xdr:rowOff>
    </xdr:from>
    <xdr:ext cx="1304925" cy="231531"/>
    <xdr:pic>
      <xdr:nvPicPr>
        <xdr:cNvPr id="2031" name="Imagen 2030">
          <a:extLst>
            <a:ext uri="{FF2B5EF4-FFF2-40B4-BE49-F238E27FC236}">
              <a16:creationId xmlns:a16="http://schemas.microsoft.com/office/drawing/2014/main" id="{475AE32E-2D1D-4377-B9C8-67EB5F540EA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243</xdr:row>
      <xdr:rowOff>9525</xdr:rowOff>
    </xdr:from>
    <xdr:ext cx="1304925" cy="231531"/>
    <xdr:pic>
      <xdr:nvPicPr>
        <xdr:cNvPr id="2032" name="Imagen 2031">
          <a:extLst>
            <a:ext uri="{FF2B5EF4-FFF2-40B4-BE49-F238E27FC236}">
              <a16:creationId xmlns:a16="http://schemas.microsoft.com/office/drawing/2014/main" id="{CDEEBCB3-8BFD-4159-8D3A-9DB62BF8386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244</xdr:row>
      <xdr:rowOff>9525</xdr:rowOff>
    </xdr:from>
    <xdr:ext cx="1304925" cy="231531"/>
    <xdr:pic>
      <xdr:nvPicPr>
        <xdr:cNvPr id="2033" name="Imagen 2032">
          <a:extLst>
            <a:ext uri="{FF2B5EF4-FFF2-40B4-BE49-F238E27FC236}">
              <a16:creationId xmlns:a16="http://schemas.microsoft.com/office/drawing/2014/main" id="{FF8D9FB4-2D4A-42C1-987C-92729B7582E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244</xdr:row>
      <xdr:rowOff>9525</xdr:rowOff>
    </xdr:from>
    <xdr:ext cx="1304925" cy="231531"/>
    <xdr:pic>
      <xdr:nvPicPr>
        <xdr:cNvPr id="2034" name="Imagen 2033">
          <a:extLst>
            <a:ext uri="{FF2B5EF4-FFF2-40B4-BE49-F238E27FC236}">
              <a16:creationId xmlns:a16="http://schemas.microsoft.com/office/drawing/2014/main" id="{FEB4E571-F74B-42E8-BCA2-3F5383F8524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244</xdr:row>
      <xdr:rowOff>9525</xdr:rowOff>
    </xdr:from>
    <xdr:ext cx="1304925" cy="231531"/>
    <xdr:pic>
      <xdr:nvPicPr>
        <xdr:cNvPr id="2035" name="Imagen 2034">
          <a:extLst>
            <a:ext uri="{FF2B5EF4-FFF2-40B4-BE49-F238E27FC236}">
              <a16:creationId xmlns:a16="http://schemas.microsoft.com/office/drawing/2014/main" id="{C7530D2B-F36D-4D38-8622-FC3FAA95B39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243</xdr:row>
      <xdr:rowOff>9525</xdr:rowOff>
    </xdr:from>
    <xdr:ext cx="1304925" cy="231531"/>
    <xdr:pic>
      <xdr:nvPicPr>
        <xdr:cNvPr id="2036" name="Imagen 2035">
          <a:extLst>
            <a:ext uri="{FF2B5EF4-FFF2-40B4-BE49-F238E27FC236}">
              <a16:creationId xmlns:a16="http://schemas.microsoft.com/office/drawing/2014/main" id="{A114DAFA-C0F2-44A0-A1D0-7D7DF7C4A99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243</xdr:row>
      <xdr:rowOff>9525</xdr:rowOff>
    </xdr:from>
    <xdr:ext cx="1304925" cy="231531"/>
    <xdr:pic>
      <xdr:nvPicPr>
        <xdr:cNvPr id="2037" name="Imagen 2036">
          <a:extLst>
            <a:ext uri="{FF2B5EF4-FFF2-40B4-BE49-F238E27FC236}">
              <a16:creationId xmlns:a16="http://schemas.microsoft.com/office/drawing/2014/main" id="{FD1F5135-141A-4FCC-B2A6-C3D947F4E14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243</xdr:row>
      <xdr:rowOff>9525</xdr:rowOff>
    </xdr:from>
    <xdr:ext cx="1304925" cy="231531"/>
    <xdr:pic>
      <xdr:nvPicPr>
        <xdr:cNvPr id="2038" name="Imagen 2037">
          <a:extLst>
            <a:ext uri="{FF2B5EF4-FFF2-40B4-BE49-F238E27FC236}">
              <a16:creationId xmlns:a16="http://schemas.microsoft.com/office/drawing/2014/main" id="{F3CB177C-F614-48FA-BB42-4570751D3AF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244</xdr:row>
      <xdr:rowOff>9525</xdr:rowOff>
    </xdr:from>
    <xdr:ext cx="1304925" cy="231531"/>
    <xdr:pic>
      <xdr:nvPicPr>
        <xdr:cNvPr id="2039" name="Imagen 2038">
          <a:extLst>
            <a:ext uri="{FF2B5EF4-FFF2-40B4-BE49-F238E27FC236}">
              <a16:creationId xmlns:a16="http://schemas.microsoft.com/office/drawing/2014/main" id="{1368F14D-2CD7-46BD-A746-C944D6FB1C5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244</xdr:row>
      <xdr:rowOff>9525</xdr:rowOff>
    </xdr:from>
    <xdr:ext cx="1304925" cy="231531"/>
    <xdr:pic>
      <xdr:nvPicPr>
        <xdr:cNvPr id="2040" name="Imagen 2039">
          <a:extLst>
            <a:ext uri="{FF2B5EF4-FFF2-40B4-BE49-F238E27FC236}">
              <a16:creationId xmlns:a16="http://schemas.microsoft.com/office/drawing/2014/main" id="{6DF0B648-6D73-4BA1-B252-A5083DEDD13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244</xdr:row>
      <xdr:rowOff>9525</xdr:rowOff>
    </xdr:from>
    <xdr:ext cx="1304925" cy="231531"/>
    <xdr:pic>
      <xdr:nvPicPr>
        <xdr:cNvPr id="2041" name="Imagen 2040">
          <a:extLst>
            <a:ext uri="{FF2B5EF4-FFF2-40B4-BE49-F238E27FC236}">
              <a16:creationId xmlns:a16="http://schemas.microsoft.com/office/drawing/2014/main" id="{A7025766-B57A-4EE4-8A6C-49936797DB5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245</xdr:row>
      <xdr:rowOff>9525</xdr:rowOff>
    </xdr:from>
    <xdr:ext cx="1304925" cy="231531"/>
    <xdr:pic>
      <xdr:nvPicPr>
        <xdr:cNvPr id="2042" name="Imagen 2041">
          <a:extLst>
            <a:ext uri="{FF2B5EF4-FFF2-40B4-BE49-F238E27FC236}">
              <a16:creationId xmlns:a16="http://schemas.microsoft.com/office/drawing/2014/main" id="{F4126A8B-8FA3-43A5-9116-77C4706B253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245</xdr:row>
      <xdr:rowOff>9525</xdr:rowOff>
    </xdr:from>
    <xdr:ext cx="1304925" cy="231531"/>
    <xdr:pic>
      <xdr:nvPicPr>
        <xdr:cNvPr id="2043" name="Imagen 2042">
          <a:extLst>
            <a:ext uri="{FF2B5EF4-FFF2-40B4-BE49-F238E27FC236}">
              <a16:creationId xmlns:a16="http://schemas.microsoft.com/office/drawing/2014/main" id="{53390157-171A-40C7-BA3C-02D9C1E041F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245</xdr:row>
      <xdr:rowOff>9525</xdr:rowOff>
    </xdr:from>
    <xdr:ext cx="1304925" cy="231531"/>
    <xdr:pic>
      <xdr:nvPicPr>
        <xdr:cNvPr id="2044" name="Imagen 2043">
          <a:extLst>
            <a:ext uri="{FF2B5EF4-FFF2-40B4-BE49-F238E27FC236}">
              <a16:creationId xmlns:a16="http://schemas.microsoft.com/office/drawing/2014/main" id="{E995C79A-6165-4BD6-8DBF-7366221CE56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244</xdr:row>
      <xdr:rowOff>9525</xdr:rowOff>
    </xdr:from>
    <xdr:ext cx="1304925" cy="231531"/>
    <xdr:pic>
      <xdr:nvPicPr>
        <xdr:cNvPr id="2045" name="Imagen 2044">
          <a:extLst>
            <a:ext uri="{FF2B5EF4-FFF2-40B4-BE49-F238E27FC236}">
              <a16:creationId xmlns:a16="http://schemas.microsoft.com/office/drawing/2014/main" id="{3394318A-182E-4B16-A0A4-ED30ABA0553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244</xdr:row>
      <xdr:rowOff>9525</xdr:rowOff>
    </xdr:from>
    <xdr:ext cx="1304925" cy="231531"/>
    <xdr:pic>
      <xdr:nvPicPr>
        <xdr:cNvPr id="2046" name="Imagen 2045">
          <a:extLst>
            <a:ext uri="{FF2B5EF4-FFF2-40B4-BE49-F238E27FC236}">
              <a16:creationId xmlns:a16="http://schemas.microsoft.com/office/drawing/2014/main" id="{6A071511-4576-492F-B34F-533605B76CC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244</xdr:row>
      <xdr:rowOff>9525</xdr:rowOff>
    </xdr:from>
    <xdr:ext cx="1304925" cy="231531"/>
    <xdr:pic>
      <xdr:nvPicPr>
        <xdr:cNvPr id="2047" name="Imagen 2046">
          <a:extLst>
            <a:ext uri="{FF2B5EF4-FFF2-40B4-BE49-F238E27FC236}">
              <a16:creationId xmlns:a16="http://schemas.microsoft.com/office/drawing/2014/main" id="{4FF6A424-EF67-4759-8662-B3B5DA65171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245</xdr:row>
      <xdr:rowOff>9525</xdr:rowOff>
    </xdr:from>
    <xdr:ext cx="1304925" cy="231531"/>
    <xdr:pic>
      <xdr:nvPicPr>
        <xdr:cNvPr id="2048" name="Imagen 2047">
          <a:extLst>
            <a:ext uri="{FF2B5EF4-FFF2-40B4-BE49-F238E27FC236}">
              <a16:creationId xmlns:a16="http://schemas.microsoft.com/office/drawing/2014/main" id="{51660A8C-8FDD-49C1-A516-A8065AF71CA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245</xdr:row>
      <xdr:rowOff>9525</xdr:rowOff>
    </xdr:from>
    <xdr:ext cx="1304925" cy="231531"/>
    <xdr:pic>
      <xdr:nvPicPr>
        <xdr:cNvPr id="2049" name="Imagen 2048">
          <a:extLst>
            <a:ext uri="{FF2B5EF4-FFF2-40B4-BE49-F238E27FC236}">
              <a16:creationId xmlns:a16="http://schemas.microsoft.com/office/drawing/2014/main" id="{991D2BCC-B575-4065-B909-084ABA0C0C1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245</xdr:row>
      <xdr:rowOff>9525</xdr:rowOff>
    </xdr:from>
    <xdr:ext cx="1304925" cy="231531"/>
    <xdr:pic>
      <xdr:nvPicPr>
        <xdr:cNvPr id="2050" name="Imagen 2049">
          <a:extLst>
            <a:ext uri="{FF2B5EF4-FFF2-40B4-BE49-F238E27FC236}">
              <a16:creationId xmlns:a16="http://schemas.microsoft.com/office/drawing/2014/main" id="{323726F8-5944-46E9-974D-A6878C91B2B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246</xdr:row>
      <xdr:rowOff>9525</xdr:rowOff>
    </xdr:from>
    <xdr:ext cx="1304925" cy="231531"/>
    <xdr:pic>
      <xdr:nvPicPr>
        <xdr:cNvPr id="2051" name="Imagen 2050">
          <a:extLst>
            <a:ext uri="{FF2B5EF4-FFF2-40B4-BE49-F238E27FC236}">
              <a16:creationId xmlns:a16="http://schemas.microsoft.com/office/drawing/2014/main" id="{C009C01A-9547-4A5A-8730-7B402BABEC4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246</xdr:row>
      <xdr:rowOff>9525</xdr:rowOff>
    </xdr:from>
    <xdr:ext cx="1304925" cy="231531"/>
    <xdr:pic>
      <xdr:nvPicPr>
        <xdr:cNvPr id="2052" name="Imagen 2051">
          <a:extLst>
            <a:ext uri="{FF2B5EF4-FFF2-40B4-BE49-F238E27FC236}">
              <a16:creationId xmlns:a16="http://schemas.microsoft.com/office/drawing/2014/main" id="{6FD7BE01-4C2F-49C5-B3D7-17ED124EEC5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246</xdr:row>
      <xdr:rowOff>9525</xdr:rowOff>
    </xdr:from>
    <xdr:ext cx="1304925" cy="231531"/>
    <xdr:pic>
      <xdr:nvPicPr>
        <xdr:cNvPr id="2053" name="Imagen 2052">
          <a:extLst>
            <a:ext uri="{FF2B5EF4-FFF2-40B4-BE49-F238E27FC236}">
              <a16:creationId xmlns:a16="http://schemas.microsoft.com/office/drawing/2014/main" id="{BDEF57BF-40DB-44A0-B64E-571928598F3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245</xdr:row>
      <xdr:rowOff>9525</xdr:rowOff>
    </xdr:from>
    <xdr:ext cx="1304925" cy="231531"/>
    <xdr:pic>
      <xdr:nvPicPr>
        <xdr:cNvPr id="2054" name="Imagen 2053">
          <a:extLst>
            <a:ext uri="{FF2B5EF4-FFF2-40B4-BE49-F238E27FC236}">
              <a16:creationId xmlns:a16="http://schemas.microsoft.com/office/drawing/2014/main" id="{E6D31158-94D8-42BA-BF56-B82F76BF4B7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245</xdr:row>
      <xdr:rowOff>9525</xdr:rowOff>
    </xdr:from>
    <xdr:ext cx="1304925" cy="231531"/>
    <xdr:pic>
      <xdr:nvPicPr>
        <xdr:cNvPr id="2055" name="Imagen 2054">
          <a:extLst>
            <a:ext uri="{FF2B5EF4-FFF2-40B4-BE49-F238E27FC236}">
              <a16:creationId xmlns:a16="http://schemas.microsoft.com/office/drawing/2014/main" id="{667F826D-AB75-48D7-9DAB-318B0BBBAE1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245</xdr:row>
      <xdr:rowOff>9525</xdr:rowOff>
    </xdr:from>
    <xdr:ext cx="1304925" cy="231531"/>
    <xdr:pic>
      <xdr:nvPicPr>
        <xdr:cNvPr id="2056" name="Imagen 2055">
          <a:extLst>
            <a:ext uri="{FF2B5EF4-FFF2-40B4-BE49-F238E27FC236}">
              <a16:creationId xmlns:a16="http://schemas.microsoft.com/office/drawing/2014/main" id="{668D666F-7604-44D6-941A-C48ABB17397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246</xdr:row>
      <xdr:rowOff>9525</xdr:rowOff>
    </xdr:from>
    <xdr:ext cx="1304925" cy="231531"/>
    <xdr:pic>
      <xdr:nvPicPr>
        <xdr:cNvPr id="2057" name="Imagen 2056">
          <a:extLst>
            <a:ext uri="{FF2B5EF4-FFF2-40B4-BE49-F238E27FC236}">
              <a16:creationId xmlns:a16="http://schemas.microsoft.com/office/drawing/2014/main" id="{8A6DA11A-EA5E-40CA-8575-75A54CCA8EE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246</xdr:row>
      <xdr:rowOff>9525</xdr:rowOff>
    </xdr:from>
    <xdr:ext cx="1304925" cy="231531"/>
    <xdr:pic>
      <xdr:nvPicPr>
        <xdr:cNvPr id="2058" name="Imagen 2057">
          <a:extLst>
            <a:ext uri="{FF2B5EF4-FFF2-40B4-BE49-F238E27FC236}">
              <a16:creationId xmlns:a16="http://schemas.microsoft.com/office/drawing/2014/main" id="{634FF10C-68AB-48A0-8F45-73654FB5516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246</xdr:row>
      <xdr:rowOff>9525</xdr:rowOff>
    </xdr:from>
    <xdr:ext cx="1304925" cy="231531"/>
    <xdr:pic>
      <xdr:nvPicPr>
        <xdr:cNvPr id="2059" name="Imagen 2058">
          <a:extLst>
            <a:ext uri="{FF2B5EF4-FFF2-40B4-BE49-F238E27FC236}">
              <a16:creationId xmlns:a16="http://schemas.microsoft.com/office/drawing/2014/main" id="{D4A579BF-6EBB-4C9E-83CE-F062E4581A9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247</xdr:row>
      <xdr:rowOff>9525</xdr:rowOff>
    </xdr:from>
    <xdr:ext cx="1304925" cy="231531"/>
    <xdr:pic>
      <xdr:nvPicPr>
        <xdr:cNvPr id="2060" name="Imagen 2059">
          <a:extLst>
            <a:ext uri="{FF2B5EF4-FFF2-40B4-BE49-F238E27FC236}">
              <a16:creationId xmlns:a16="http://schemas.microsoft.com/office/drawing/2014/main" id="{5EDD8539-C088-4E64-A309-1D27F2641E2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247</xdr:row>
      <xdr:rowOff>9525</xdr:rowOff>
    </xdr:from>
    <xdr:ext cx="1304925" cy="231531"/>
    <xdr:pic>
      <xdr:nvPicPr>
        <xdr:cNvPr id="2061" name="Imagen 2060">
          <a:extLst>
            <a:ext uri="{FF2B5EF4-FFF2-40B4-BE49-F238E27FC236}">
              <a16:creationId xmlns:a16="http://schemas.microsoft.com/office/drawing/2014/main" id="{9E1664D7-DEB5-4392-964C-8B67A4F042B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247</xdr:row>
      <xdr:rowOff>9525</xdr:rowOff>
    </xdr:from>
    <xdr:ext cx="1304925" cy="231531"/>
    <xdr:pic>
      <xdr:nvPicPr>
        <xdr:cNvPr id="2062" name="Imagen 2061">
          <a:extLst>
            <a:ext uri="{FF2B5EF4-FFF2-40B4-BE49-F238E27FC236}">
              <a16:creationId xmlns:a16="http://schemas.microsoft.com/office/drawing/2014/main" id="{5B350FCC-20A4-4491-AD1D-3A7467DFB44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246</xdr:row>
      <xdr:rowOff>9525</xdr:rowOff>
    </xdr:from>
    <xdr:ext cx="1304925" cy="231531"/>
    <xdr:pic>
      <xdr:nvPicPr>
        <xdr:cNvPr id="2063" name="Imagen 2062">
          <a:extLst>
            <a:ext uri="{FF2B5EF4-FFF2-40B4-BE49-F238E27FC236}">
              <a16:creationId xmlns:a16="http://schemas.microsoft.com/office/drawing/2014/main" id="{89A3FBC7-7A40-4C92-8503-CAEA7E9D767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246</xdr:row>
      <xdr:rowOff>9525</xdr:rowOff>
    </xdr:from>
    <xdr:ext cx="1304925" cy="231531"/>
    <xdr:pic>
      <xdr:nvPicPr>
        <xdr:cNvPr id="2064" name="Imagen 2063">
          <a:extLst>
            <a:ext uri="{FF2B5EF4-FFF2-40B4-BE49-F238E27FC236}">
              <a16:creationId xmlns:a16="http://schemas.microsoft.com/office/drawing/2014/main" id="{FF507D8A-EA52-4B4C-B6AD-8B3FBC5D5B9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246</xdr:row>
      <xdr:rowOff>9525</xdr:rowOff>
    </xdr:from>
    <xdr:ext cx="1304925" cy="231531"/>
    <xdr:pic>
      <xdr:nvPicPr>
        <xdr:cNvPr id="2065" name="Imagen 2064">
          <a:extLst>
            <a:ext uri="{FF2B5EF4-FFF2-40B4-BE49-F238E27FC236}">
              <a16:creationId xmlns:a16="http://schemas.microsoft.com/office/drawing/2014/main" id="{E7085780-2928-4801-B678-7B671B4385E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247</xdr:row>
      <xdr:rowOff>9525</xdr:rowOff>
    </xdr:from>
    <xdr:ext cx="1304925" cy="231531"/>
    <xdr:pic>
      <xdr:nvPicPr>
        <xdr:cNvPr id="2066" name="Imagen 2065">
          <a:extLst>
            <a:ext uri="{FF2B5EF4-FFF2-40B4-BE49-F238E27FC236}">
              <a16:creationId xmlns:a16="http://schemas.microsoft.com/office/drawing/2014/main" id="{AABA1F72-54F7-4218-AAFC-2179B9B98BB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247</xdr:row>
      <xdr:rowOff>9525</xdr:rowOff>
    </xdr:from>
    <xdr:ext cx="1304925" cy="231531"/>
    <xdr:pic>
      <xdr:nvPicPr>
        <xdr:cNvPr id="2067" name="Imagen 2066">
          <a:extLst>
            <a:ext uri="{FF2B5EF4-FFF2-40B4-BE49-F238E27FC236}">
              <a16:creationId xmlns:a16="http://schemas.microsoft.com/office/drawing/2014/main" id="{BE733BF0-8807-4B2F-B066-F79CAF074A0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247</xdr:row>
      <xdr:rowOff>9525</xdr:rowOff>
    </xdr:from>
    <xdr:ext cx="1304925" cy="231531"/>
    <xdr:pic>
      <xdr:nvPicPr>
        <xdr:cNvPr id="2068" name="Imagen 2067">
          <a:extLst>
            <a:ext uri="{FF2B5EF4-FFF2-40B4-BE49-F238E27FC236}">
              <a16:creationId xmlns:a16="http://schemas.microsoft.com/office/drawing/2014/main" id="{12E659A9-6054-44E8-BDA9-4A57BA44C2A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248</xdr:row>
      <xdr:rowOff>9525</xdr:rowOff>
    </xdr:from>
    <xdr:ext cx="1304925" cy="231531"/>
    <xdr:pic>
      <xdr:nvPicPr>
        <xdr:cNvPr id="2069" name="Imagen 2068">
          <a:extLst>
            <a:ext uri="{FF2B5EF4-FFF2-40B4-BE49-F238E27FC236}">
              <a16:creationId xmlns:a16="http://schemas.microsoft.com/office/drawing/2014/main" id="{5BA4B79D-47BC-4FAE-9E68-199A1781F0A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248</xdr:row>
      <xdr:rowOff>9525</xdr:rowOff>
    </xdr:from>
    <xdr:ext cx="1304925" cy="231531"/>
    <xdr:pic>
      <xdr:nvPicPr>
        <xdr:cNvPr id="2070" name="Imagen 2069">
          <a:extLst>
            <a:ext uri="{FF2B5EF4-FFF2-40B4-BE49-F238E27FC236}">
              <a16:creationId xmlns:a16="http://schemas.microsoft.com/office/drawing/2014/main" id="{047AEF89-8C82-4801-8CD9-8F8D590F3F7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248</xdr:row>
      <xdr:rowOff>9525</xdr:rowOff>
    </xdr:from>
    <xdr:ext cx="1304925" cy="231531"/>
    <xdr:pic>
      <xdr:nvPicPr>
        <xdr:cNvPr id="2071" name="Imagen 2070">
          <a:extLst>
            <a:ext uri="{FF2B5EF4-FFF2-40B4-BE49-F238E27FC236}">
              <a16:creationId xmlns:a16="http://schemas.microsoft.com/office/drawing/2014/main" id="{B11DC0F9-EC7D-4030-82C0-D4EF64DCEF8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247</xdr:row>
      <xdr:rowOff>9525</xdr:rowOff>
    </xdr:from>
    <xdr:ext cx="1304925" cy="231531"/>
    <xdr:pic>
      <xdr:nvPicPr>
        <xdr:cNvPr id="2072" name="Imagen 2071">
          <a:extLst>
            <a:ext uri="{FF2B5EF4-FFF2-40B4-BE49-F238E27FC236}">
              <a16:creationId xmlns:a16="http://schemas.microsoft.com/office/drawing/2014/main" id="{B4F14F0C-B671-42A6-9F03-1818675EEB6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247</xdr:row>
      <xdr:rowOff>9525</xdr:rowOff>
    </xdr:from>
    <xdr:ext cx="1304925" cy="231531"/>
    <xdr:pic>
      <xdr:nvPicPr>
        <xdr:cNvPr id="2073" name="Imagen 2072">
          <a:extLst>
            <a:ext uri="{FF2B5EF4-FFF2-40B4-BE49-F238E27FC236}">
              <a16:creationId xmlns:a16="http://schemas.microsoft.com/office/drawing/2014/main" id="{D1826917-B094-4A41-9F55-F7DE8EDD64F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247</xdr:row>
      <xdr:rowOff>9525</xdr:rowOff>
    </xdr:from>
    <xdr:ext cx="1304925" cy="231531"/>
    <xdr:pic>
      <xdr:nvPicPr>
        <xdr:cNvPr id="2074" name="Imagen 2073">
          <a:extLst>
            <a:ext uri="{FF2B5EF4-FFF2-40B4-BE49-F238E27FC236}">
              <a16:creationId xmlns:a16="http://schemas.microsoft.com/office/drawing/2014/main" id="{2A8042C8-FF3F-4E33-A04D-F1D1DAD851A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248</xdr:row>
      <xdr:rowOff>9525</xdr:rowOff>
    </xdr:from>
    <xdr:ext cx="1304925" cy="231531"/>
    <xdr:pic>
      <xdr:nvPicPr>
        <xdr:cNvPr id="2075" name="Imagen 2074">
          <a:extLst>
            <a:ext uri="{FF2B5EF4-FFF2-40B4-BE49-F238E27FC236}">
              <a16:creationId xmlns:a16="http://schemas.microsoft.com/office/drawing/2014/main" id="{8E8FEA15-0A7E-443C-A318-884B69E51F0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248</xdr:row>
      <xdr:rowOff>9525</xdr:rowOff>
    </xdr:from>
    <xdr:ext cx="1304925" cy="231531"/>
    <xdr:pic>
      <xdr:nvPicPr>
        <xdr:cNvPr id="2076" name="Imagen 2075">
          <a:extLst>
            <a:ext uri="{FF2B5EF4-FFF2-40B4-BE49-F238E27FC236}">
              <a16:creationId xmlns:a16="http://schemas.microsoft.com/office/drawing/2014/main" id="{DEDD9C95-FB51-4A52-9A2F-75E31411B4E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248</xdr:row>
      <xdr:rowOff>9525</xdr:rowOff>
    </xdr:from>
    <xdr:ext cx="1304925" cy="231531"/>
    <xdr:pic>
      <xdr:nvPicPr>
        <xdr:cNvPr id="2077" name="Imagen 2076">
          <a:extLst>
            <a:ext uri="{FF2B5EF4-FFF2-40B4-BE49-F238E27FC236}">
              <a16:creationId xmlns:a16="http://schemas.microsoft.com/office/drawing/2014/main" id="{0E866050-7CFA-4CB6-87BC-E3BA512FBC6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249</xdr:row>
      <xdr:rowOff>9525</xdr:rowOff>
    </xdr:from>
    <xdr:ext cx="1304925" cy="231531"/>
    <xdr:pic>
      <xdr:nvPicPr>
        <xdr:cNvPr id="2078" name="Imagen 2077">
          <a:extLst>
            <a:ext uri="{FF2B5EF4-FFF2-40B4-BE49-F238E27FC236}">
              <a16:creationId xmlns:a16="http://schemas.microsoft.com/office/drawing/2014/main" id="{FE4FA29B-3A84-47BA-B19C-6FE4AA922FC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249</xdr:row>
      <xdr:rowOff>9525</xdr:rowOff>
    </xdr:from>
    <xdr:ext cx="1304925" cy="231531"/>
    <xdr:pic>
      <xdr:nvPicPr>
        <xdr:cNvPr id="2079" name="Imagen 2078">
          <a:extLst>
            <a:ext uri="{FF2B5EF4-FFF2-40B4-BE49-F238E27FC236}">
              <a16:creationId xmlns:a16="http://schemas.microsoft.com/office/drawing/2014/main" id="{63F68007-4428-470F-8D66-28D15074031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249</xdr:row>
      <xdr:rowOff>9525</xdr:rowOff>
    </xdr:from>
    <xdr:ext cx="1304925" cy="231531"/>
    <xdr:pic>
      <xdr:nvPicPr>
        <xdr:cNvPr id="2080" name="Imagen 2079">
          <a:extLst>
            <a:ext uri="{FF2B5EF4-FFF2-40B4-BE49-F238E27FC236}">
              <a16:creationId xmlns:a16="http://schemas.microsoft.com/office/drawing/2014/main" id="{0922B605-0B76-41AA-9758-6145C7764BC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248</xdr:row>
      <xdr:rowOff>9525</xdr:rowOff>
    </xdr:from>
    <xdr:ext cx="1304925" cy="231531"/>
    <xdr:pic>
      <xdr:nvPicPr>
        <xdr:cNvPr id="2081" name="Imagen 2080">
          <a:extLst>
            <a:ext uri="{FF2B5EF4-FFF2-40B4-BE49-F238E27FC236}">
              <a16:creationId xmlns:a16="http://schemas.microsoft.com/office/drawing/2014/main" id="{6409B035-43B5-42F3-853A-46515B907C4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248</xdr:row>
      <xdr:rowOff>9525</xdr:rowOff>
    </xdr:from>
    <xdr:ext cx="1304925" cy="231531"/>
    <xdr:pic>
      <xdr:nvPicPr>
        <xdr:cNvPr id="2082" name="Imagen 2081">
          <a:extLst>
            <a:ext uri="{FF2B5EF4-FFF2-40B4-BE49-F238E27FC236}">
              <a16:creationId xmlns:a16="http://schemas.microsoft.com/office/drawing/2014/main" id="{CEEC8D57-EC09-43FB-89CE-17BE54D95A0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248</xdr:row>
      <xdr:rowOff>9525</xdr:rowOff>
    </xdr:from>
    <xdr:ext cx="1304925" cy="231531"/>
    <xdr:pic>
      <xdr:nvPicPr>
        <xdr:cNvPr id="2083" name="Imagen 2082">
          <a:extLst>
            <a:ext uri="{FF2B5EF4-FFF2-40B4-BE49-F238E27FC236}">
              <a16:creationId xmlns:a16="http://schemas.microsoft.com/office/drawing/2014/main" id="{A479DD1A-C59A-4E93-8FFF-359CFAA38B2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249</xdr:row>
      <xdr:rowOff>9525</xdr:rowOff>
    </xdr:from>
    <xdr:ext cx="1304925" cy="231531"/>
    <xdr:pic>
      <xdr:nvPicPr>
        <xdr:cNvPr id="2084" name="Imagen 2083">
          <a:extLst>
            <a:ext uri="{FF2B5EF4-FFF2-40B4-BE49-F238E27FC236}">
              <a16:creationId xmlns:a16="http://schemas.microsoft.com/office/drawing/2014/main" id="{96E0DA48-A8B5-4E05-B31A-D18D6613061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249</xdr:row>
      <xdr:rowOff>9525</xdr:rowOff>
    </xdr:from>
    <xdr:ext cx="1304925" cy="231531"/>
    <xdr:pic>
      <xdr:nvPicPr>
        <xdr:cNvPr id="2085" name="Imagen 2084">
          <a:extLst>
            <a:ext uri="{FF2B5EF4-FFF2-40B4-BE49-F238E27FC236}">
              <a16:creationId xmlns:a16="http://schemas.microsoft.com/office/drawing/2014/main" id="{0CDC0EC4-61AD-4C4A-81B3-DA62C4ED3DF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249</xdr:row>
      <xdr:rowOff>9525</xdr:rowOff>
    </xdr:from>
    <xdr:ext cx="1304925" cy="231531"/>
    <xdr:pic>
      <xdr:nvPicPr>
        <xdr:cNvPr id="2086" name="Imagen 2085">
          <a:extLst>
            <a:ext uri="{FF2B5EF4-FFF2-40B4-BE49-F238E27FC236}">
              <a16:creationId xmlns:a16="http://schemas.microsoft.com/office/drawing/2014/main" id="{D3079BD8-109B-41E7-8992-2FC7DA3AD66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250</xdr:row>
      <xdr:rowOff>9525</xdr:rowOff>
    </xdr:from>
    <xdr:ext cx="1304925" cy="231531"/>
    <xdr:pic>
      <xdr:nvPicPr>
        <xdr:cNvPr id="2087" name="Imagen 2086">
          <a:extLst>
            <a:ext uri="{FF2B5EF4-FFF2-40B4-BE49-F238E27FC236}">
              <a16:creationId xmlns:a16="http://schemas.microsoft.com/office/drawing/2014/main" id="{7DA45E77-8794-45A9-A5D6-29941DF38A0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250</xdr:row>
      <xdr:rowOff>9525</xdr:rowOff>
    </xdr:from>
    <xdr:ext cx="1304925" cy="231531"/>
    <xdr:pic>
      <xdr:nvPicPr>
        <xdr:cNvPr id="2088" name="Imagen 2087">
          <a:extLst>
            <a:ext uri="{FF2B5EF4-FFF2-40B4-BE49-F238E27FC236}">
              <a16:creationId xmlns:a16="http://schemas.microsoft.com/office/drawing/2014/main" id="{BBB95AD3-71F8-470F-AF08-A90BEEEC799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250</xdr:row>
      <xdr:rowOff>9525</xdr:rowOff>
    </xdr:from>
    <xdr:ext cx="1304925" cy="231531"/>
    <xdr:pic>
      <xdr:nvPicPr>
        <xdr:cNvPr id="2089" name="Imagen 2088">
          <a:extLst>
            <a:ext uri="{FF2B5EF4-FFF2-40B4-BE49-F238E27FC236}">
              <a16:creationId xmlns:a16="http://schemas.microsoft.com/office/drawing/2014/main" id="{E428B378-F60F-47FF-B920-E2C7683958E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249</xdr:row>
      <xdr:rowOff>9525</xdr:rowOff>
    </xdr:from>
    <xdr:ext cx="1304925" cy="231531"/>
    <xdr:pic>
      <xdr:nvPicPr>
        <xdr:cNvPr id="2090" name="Imagen 2089">
          <a:extLst>
            <a:ext uri="{FF2B5EF4-FFF2-40B4-BE49-F238E27FC236}">
              <a16:creationId xmlns:a16="http://schemas.microsoft.com/office/drawing/2014/main" id="{E565CCD1-9C10-44CF-A8E8-4F16B3236CA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249</xdr:row>
      <xdr:rowOff>9525</xdr:rowOff>
    </xdr:from>
    <xdr:ext cx="1304925" cy="231531"/>
    <xdr:pic>
      <xdr:nvPicPr>
        <xdr:cNvPr id="2091" name="Imagen 2090">
          <a:extLst>
            <a:ext uri="{FF2B5EF4-FFF2-40B4-BE49-F238E27FC236}">
              <a16:creationId xmlns:a16="http://schemas.microsoft.com/office/drawing/2014/main" id="{EB3C45D4-D4D2-4468-B0A6-8FDF8779C73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249</xdr:row>
      <xdr:rowOff>9525</xdr:rowOff>
    </xdr:from>
    <xdr:ext cx="1304925" cy="231531"/>
    <xdr:pic>
      <xdr:nvPicPr>
        <xdr:cNvPr id="2092" name="Imagen 2091">
          <a:extLst>
            <a:ext uri="{FF2B5EF4-FFF2-40B4-BE49-F238E27FC236}">
              <a16:creationId xmlns:a16="http://schemas.microsoft.com/office/drawing/2014/main" id="{7B91F2BB-358B-46C2-86CC-4D86F7976F3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250</xdr:row>
      <xdr:rowOff>9525</xdr:rowOff>
    </xdr:from>
    <xdr:ext cx="1304925" cy="231531"/>
    <xdr:pic>
      <xdr:nvPicPr>
        <xdr:cNvPr id="2093" name="Imagen 2092">
          <a:extLst>
            <a:ext uri="{FF2B5EF4-FFF2-40B4-BE49-F238E27FC236}">
              <a16:creationId xmlns:a16="http://schemas.microsoft.com/office/drawing/2014/main" id="{8A9C81BA-EBD5-4C66-AE6C-7FDB43C393A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250</xdr:row>
      <xdr:rowOff>9525</xdr:rowOff>
    </xdr:from>
    <xdr:ext cx="1304925" cy="231531"/>
    <xdr:pic>
      <xdr:nvPicPr>
        <xdr:cNvPr id="2094" name="Imagen 2093">
          <a:extLst>
            <a:ext uri="{FF2B5EF4-FFF2-40B4-BE49-F238E27FC236}">
              <a16:creationId xmlns:a16="http://schemas.microsoft.com/office/drawing/2014/main" id="{2BA4E9E1-E58B-4CEE-BF90-8CEFE3562D9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250</xdr:row>
      <xdr:rowOff>9525</xdr:rowOff>
    </xdr:from>
    <xdr:ext cx="1304925" cy="231531"/>
    <xdr:pic>
      <xdr:nvPicPr>
        <xdr:cNvPr id="2095" name="Imagen 2094">
          <a:extLst>
            <a:ext uri="{FF2B5EF4-FFF2-40B4-BE49-F238E27FC236}">
              <a16:creationId xmlns:a16="http://schemas.microsoft.com/office/drawing/2014/main" id="{B90C68BE-6749-4C7A-9BB4-1C5E4631DB6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251</xdr:row>
      <xdr:rowOff>9525</xdr:rowOff>
    </xdr:from>
    <xdr:ext cx="1304925" cy="231531"/>
    <xdr:pic>
      <xdr:nvPicPr>
        <xdr:cNvPr id="2096" name="Imagen 2095">
          <a:extLst>
            <a:ext uri="{FF2B5EF4-FFF2-40B4-BE49-F238E27FC236}">
              <a16:creationId xmlns:a16="http://schemas.microsoft.com/office/drawing/2014/main" id="{94FBEE92-7341-424C-BF3B-09473D814DE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251</xdr:row>
      <xdr:rowOff>9525</xdr:rowOff>
    </xdr:from>
    <xdr:ext cx="1304925" cy="231531"/>
    <xdr:pic>
      <xdr:nvPicPr>
        <xdr:cNvPr id="2097" name="Imagen 2096">
          <a:extLst>
            <a:ext uri="{FF2B5EF4-FFF2-40B4-BE49-F238E27FC236}">
              <a16:creationId xmlns:a16="http://schemas.microsoft.com/office/drawing/2014/main" id="{A0C5DD8F-AE3E-41F3-9343-EDD133588B7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251</xdr:row>
      <xdr:rowOff>9525</xdr:rowOff>
    </xdr:from>
    <xdr:ext cx="1304925" cy="231531"/>
    <xdr:pic>
      <xdr:nvPicPr>
        <xdr:cNvPr id="2098" name="Imagen 2097">
          <a:extLst>
            <a:ext uri="{FF2B5EF4-FFF2-40B4-BE49-F238E27FC236}">
              <a16:creationId xmlns:a16="http://schemas.microsoft.com/office/drawing/2014/main" id="{6969EE21-5FE5-4BDC-9CD6-C101006E835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250</xdr:row>
      <xdr:rowOff>9525</xdr:rowOff>
    </xdr:from>
    <xdr:ext cx="1304925" cy="231531"/>
    <xdr:pic>
      <xdr:nvPicPr>
        <xdr:cNvPr id="2099" name="Imagen 2098">
          <a:extLst>
            <a:ext uri="{FF2B5EF4-FFF2-40B4-BE49-F238E27FC236}">
              <a16:creationId xmlns:a16="http://schemas.microsoft.com/office/drawing/2014/main" id="{A14CFA8E-88C9-4CAE-9576-11FD23377F1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250</xdr:row>
      <xdr:rowOff>9525</xdr:rowOff>
    </xdr:from>
    <xdr:ext cx="1304925" cy="231531"/>
    <xdr:pic>
      <xdr:nvPicPr>
        <xdr:cNvPr id="2100" name="Imagen 2099">
          <a:extLst>
            <a:ext uri="{FF2B5EF4-FFF2-40B4-BE49-F238E27FC236}">
              <a16:creationId xmlns:a16="http://schemas.microsoft.com/office/drawing/2014/main" id="{B7E01496-539D-4615-BEDB-147EAE62673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250</xdr:row>
      <xdr:rowOff>9525</xdr:rowOff>
    </xdr:from>
    <xdr:ext cx="1304925" cy="231531"/>
    <xdr:pic>
      <xdr:nvPicPr>
        <xdr:cNvPr id="2101" name="Imagen 2100">
          <a:extLst>
            <a:ext uri="{FF2B5EF4-FFF2-40B4-BE49-F238E27FC236}">
              <a16:creationId xmlns:a16="http://schemas.microsoft.com/office/drawing/2014/main" id="{14AFCD08-40E9-4932-B5DB-1F63ADEA9CB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251</xdr:row>
      <xdr:rowOff>9525</xdr:rowOff>
    </xdr:from>
    <xdr:ext cx="1304925" cy="231531"/>
    <xdr:pic>
      <xdr:nvPicPr>
        <xdr:cNvPr id="2102" name="Imagen 2101">
          <a:extLst>
            <a:ext uri="{FF2B5EF4-FFF2-40B4-BE49-F238E27FC236}">
              <a16:creationId xmlns:a16="http://schemas.microsoft.com/office/drawing/2014/main" id="{2E6D1398-E90A-4783-926F-C98BA97E208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251</xdr:row>
      <xdr:rowOff>9525</xdr:rowOff>
    </xdr:from>
    <xdr:ext cx="1304925" cy="231531"/>
    <xdr:pic>
      <xdr:nvPicPr>
        <xdr:cNvPr id="2103" name="Imagen 2102">
          <a:extLst>
            <a:ext uri="{FF2B5EF4-FFF2-40B4-BE49-F238E27FC236}">
              <a16:creationId xmlns:a16="http://schemas.microsoft.com/office/drawing/2014/main" id="{3E5809A8-2587-4FF1-B046-57A1BF8A54F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251</xdr:row>
      <xdr:rowOff>9525</xdr:rowOff>
    </xdr:from>
    <xdr:ext cx="1304925" cy="231531"/>
    <xdr:pic>
      <xdr:nvPicPr>
        <xdr:cNvPr id="2104" name="Imagen 2103">
          <a:extLst>
            <a:ext uri="{FF2B5EF4-FFF2-40B4-BE49-F238E27FC236}">
              <a16:creationId xmlns:a16="http://schemas.microsoft.com/office/drawing/2014/main" id="{C59C2C30-C3F0-4ED3-9078-28D94CB4F18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252</xdr:row>
      <xdr:rowOff>9525</xdr:rowOff>
    </xdr:from>
    <xdr:ext cx="1304925" cy="231531"/>
    <xdr:pic>
      <xdr:nvPicPr>
        <xdr:cNvPr id="2105" name="Imagen 2104">
          <a:extLst>
            <a:ext uri="{FF2B5EF4-FFF2-40B4-BE49-F238E27FC236}">
              <a16:creationId xmlns:a16="http://schemas.microsoft.com/office/drawing/2014/main" id="{648B7D43-3792-4947-8B12-5F302ACCEF8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252</xdr:row>
      <xdr:rowOff>9525</xdr:rowOff>
    </xdr:from>
    <xdr:ext cx="1304925" cy="231531"/>
    <xdr:pic>
      <xdr:nvPicPr>
        <xdr:cNvPr id="2106" name="Imagen 2105">
          <a:extLst>
            <a:ext uri="{FF2B5EF4-FFF2-40B4-BE49-F238E27FC236}">
              <a16:creationId xmlns:a16="http://schemas.microsoft.com/office/drawing/2014/main" id="{A6A33FF3-3ACD-41E6-A870-751358FA09F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252</xdr:row>
      <xdr:rowOff>9525</xdr:rowOff>
    </xdr:from>
    <xdr:ext cx="1304925" cy="231531"/>
    <xdr:pic>
      <xdr:nvPicPr>
        <xdr:cNvPr id="2107" name="Imagen 2106">
          <a:extLst>
            <a:ext uri="{FF2B5EF4-FFF2-40B4-BE49-F238E27FC236}">
              <a16:creationId xmlns:a16="http://schemas.microsoft.com/office/drawing/2014/main" id="{1F7A0213-5FEF-4EF9-BD30-1DA5D64470E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251</xdr:row>
      <xdr:rowOff>9525</xdr:rowOff>
    </xdr:from>
    <xdr:ext cx="1304925" cy="231531"/>
    <xdr:pic>
      <xdr:nvPicPr>
        <xdr:cNvPr id="2108" name="Imagen 2107">
          <a:extLst>
            <a:ext uri="{FF2B5EF4-FFF2-40B4-BE49-F238E27FC236}">
              <a16:creationId xmlns:a16="http://schemas.microsoft.com/office/drawing/2014/main" id="{23CB70CC-E1BA-454F-85FA-5E528571C98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251</xdr:row>
      <xdr:rowOff>9525</xdr:rowOff>
    </xdr:from>
    <xdr:ext cx="1304925" cy="231531"/>
    <xdr:pic>
      <xdr:nvPicPr>
        <xdr:cNvPr id="2109" name="Imagen 2108">
          <a:extLst>
            <a:ext uri="{FF2B5EF4-FFF2-40B4-BE49-F238E27FC236}">
              <a16:creationId xmlns:a16="http://schemas.microsoft.com/office/drawing/2014/main" id="{BEC3D8E2-9676-42B6-8E9A-86701460EAB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251</xdr:row>
      <xdr:rowOff>9525</xdr:rowOff>
    </xdr:from>
    <xdr:ext cx="1304925" cy="231531"/>
    <xdr:pic>
      <xdr:nvPicPr>
        <xdr:cNvPr id="2110" name="Imagen 2109">
          <a:extLst>
            <a:ext uri="{FF2B5EF4-FFF2-40B4-BE49-F238E27FC236}">
              <a16:creationId xmlns:a16="http://schemas.microsoft.com/office/drawing/2014/main" id="{D8FB2E35-325F-46AA-BF2B-60730768D53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252</xdr:row>
      <xdr:rowOff>9525</xdr:rowOff>
    </xdr:from>
    <xdr:ext cx="1304925" cy="231531"/>
    <xdr:pic>
      <xdr:nvPicPr>
        <xdr:cNvPr id="2111" name="Imagen 2110">
          <a:extLst>
            <a:ext uri="{FF2B5EF4-FFF2-40B4-BE49-F238E27FC236}">
              <a16:creationId xmlns:a16="http://schemas.microsoft.com/office/drawing/2014/main" id="{C4C91F73-8FB0-463D-B112-2441C932765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252</xdr:row>
      <xdr:rowOff>9525</xdr:rowOff>
    </xdr:from>
    <xdr:ext cx="1304925" cy="231531"/>
    <xdr:pic>
      <xdr:nvPicPr>
        <xdr:cNvPr id="2112" name="Imagen 2111">
          <a:extLst>
            <a:ext uri="{FF2B5EF4-FFF2-40B4-BE49-F238E27FC236}">
              <a16:creationId xmlns:a16="http://schemas.microsoft.com/office/drawing/2014/main" id="{8E92F07F-61F3-4248-A01E-91FDC60A470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252</xdr:row>
      <xdr:rowOff>9525</xdr:rowOff>
    </xdr:from>
    <xdr:ext cx="1304925" cy="231531"/>
    <xdr:pic>
      <xdr:nvPicPr>
        <xdr:cNvPr id="2113" name="Imagen 2112">
          <a:extLst>
            <a:ext uri="{FF2B5EF4-FFF2-40B4-BE49-F238E27FC236}">
              <a16:creationId xmlns:a16="http://schemas.microsoft.com/office/drawing/2014/main" id="{B7A59AB2-05C6-46D9-8DB5-6A6962B7F8D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253</xdr:row>
      <xdr:rowOff>9525</xdr:rowOff>
    </xdr:from>
    <xdr:ext cx="1304925" cy="231531"/>
    <xdr:pic>
      <xdr:nvPicPr>
        <xdr:cNvPr id="2114" name="Imagen 2113">
          <a:extLst>
            <a:ext uri="{FF2B5EF4-FFF2-40B4-BE49-F238E27FC236}">
              <a16:creationId xmlns:a16="http://schemas.microsoft.com/office/drawing/2014/main" id="{D9CF846F-F29D-4028-BC86-CCACC71031E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253</xdr:row>
      <xdr:rowOff>9525</xdr:rowOff>
    </xdr:from>
    <xdr:ext cx="1304925" cy="231531"/>
    <xdr:pic>
      <xdr:nvPicPr>
        <xdr:cNvPr id="2115" name="Imagen 2114">
          <a:extLst>
            <a:ext uri="{FF2B5EF4-FFF2-40B4-BE49-F238E27FC236}">
              <a16:creationId xmlns:a16="http://schemas.microsoft.com/office/drawing/2014/main" id="{81F35918-125E-4E71-A4AA-0C9B279392D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253</xdr:row>
      <xdr:rowOff>9525</xdr:rowOff>
    </xdr:from>
    <xdr:ext cx="1304925" cy="231531"/>
    <xdr:pic>
      <xdr:nvPicPr>
        <xdr:cNvPr id="2116" name="Imagen 2115">
          <a:extLst>
            <a:ext uri="{FF2B5EF4-FFF2-40B4-BE49-F238E27FC236}">
              <a16:creationId xmlns:a16="http://schemas.microsoft.com/office/drawing/2014/main" id="{3772F0C3-DC3C-448A-9CC4-AD9FEAFE4C0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252</xdr:row>
      <xdr:rowOff>9525</xdr:rowOff>
    </xdr:from>
    <xdr:ext cx="1304925" cy="231531"/>
    <xdr:pic>
      <xdr:nvPicPr>
        <xdr:cNvPr id="2117" name="Imagen 2116">
          <a:extLst>
            <a:ext uri="{FF2B5EF4-FFF2-40B4-BE49-F238E27FC236}">
              <a16:creationId xmlns:a16="http://schemas.microsoft.com/office/drawing/2014/main" id="{17E8B5D4-C0A5-4DCB-BD27-923222CF615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252</xdr:row>
      <xdr:rowOff>9525</xdr:rowOff>
    </xdr:from>
    <xdr:ext cx="1304925" cy="231531"/>
    <xdr:pic>
      <xdr:nvPicPr>
        <xdr:cNvPr id="2118" name="Imagen 2117">
          <a:extLst>
            <a:ext uri="{FF2B5EF4-FFF2-40B4-BE49-F238E27FC236}">
              <a16:creationId xmlns:a16="http://schemas.microsoft.com/office/drawing/2014/main" id="{0C9A0EBC-8124-4B8D-8409-540CB565517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252</xdr:row>
      <xdr:rowOff>9525</xdr:rowOff>
    </xdr:from>
    <xdr:ext cx="1304925" cy="231531"/>
    <xdr:pic>
      <xdr:nvPicPr>
        <xdr:cNvPr id="2119" name="Imagen 2118">
          <a:extLst>
            <a:ext uri="{FF2B5EF4-FFF2-40B4-BE49-F238E27FC236}">
              <a16:creationId xmlns:a16="http://schemas.microsoft.com/office/drawing/2014/main" id="{B24CA220-9FDA-45C7-9BB2-7A13BA7B042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253</xdr:row>
      <xdr:rowOff>9525</xdr:rowOff>
    </xdr:from>
    <xdr:ext cx="1304925" cy="231531"/>
    <xdr:pic>
      <xdr:nvPicPr>
        <xdr:cNvPr id="2120" name="Imagen 2119">
          <a:extLst>
            <a:ext uri="{FF2B5EF4-FFF2-40B4-BE49-F238E27FC236}">
              <a16:creationId xmlns:a16="http://schemas.microsoft.com/office/drawing/2014/main" id="{2563E531-748E-497F-AFDF-EFEAB263E6D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253</xdr:row>
      <xdr:rowOff>9525</xdr:rowOff>
    </xdr:from>
    <xdr:ext cx="1304925" cy="231531"/>
    <xdr:pic>
      <xdr:nvPicPr>
        <xdr:cNvPr id="2121" name="Imagen 2120">
          <a:extLst>
            <a:ext uri="{FF2B5EF4-FFF2-40B4-BE49-F238E27FC236}">
              <a16:creationId xmlns:a16="http://schemas.microsoft.com/office/drawing/2014/main" id="{15E98B49-1F0A-4DDF-8B4C-9D1E7386262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253</xdr:row>
      <xdr:rowOff>9525</xdr:rowOff>
    </xdr:from>
    <xdr:ext cx="1304925" cy="231531"/>
    <xdr:pic>
      <xdr:nvPicPr>
        <xdr:cNvPr id="2122" name="Imagen 2121">
          <a:extLst>
            <a:ext uri="{FF2B5EF4-FFF2-40B4-BE49-F238E27FC236}">
              <a16:creationId xmlns:a16="http://schemas.microsoft.com/office/drawing/2014/main" id="{C18848C5-CF0C-4732-9CD6-A14BCCB9FAA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254</xdr:row>
      <xdr:rowOff>9525</xdr:rowOff>
    </xdr:from>
    <xdr:ext cx="1304925" cy="231531"/>
    <xdr:pic>
      <xdr:nvPicPr>
        <xdr:cNvPr id="2123" name="Imagen 2122">
          <a:extLst>
            <a:ext uri="{FF2B5EF4-FFF2-40B4-BE49-F238E27FC236}">
              <a16:creationId xmlns:a16="http://schemas.microsoft.com/office/drawing/2014/main" id="{28FB7303-FC8B-49CC-AD0F-CA705B49A17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254</xdr:row>
      <xdr:rowOff>9525</xdr:rowOff>
    </xdr:from>
    <xdr:ext cx="1304925" cy="231531"/>
    <xdr:pic>
      <xdr:nvPicPr>
        <xdr:cNvPr id="2124" name="Imagen 2123">
          <a:extLst>
            <a:ext uri="{FF2B5EF4-FFF2-40B4-BE49-F238E27FC236}">
              <a16:creationId xmlns:a16="http://schemas.microsoft.com/office/drawing/2014/main" id="{33B0E117-3ADC-43F7-95DF-BE6A37415FB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254</xdr:row>
      <xdr:rowOff>9525</xdr:rowOff>
    </xdr:from>
    <xdr:ext cx="1304925" cy="231531"/>
    <xdr:pic>
      <xdr:nvPicPr>
        <xdr:cNvPr id="2125" name="Imagen 2124">
          <a:extLst>
            <a:ext uri="{FF2B5EF4-FFF2-40B4-BE49-F238E27FC236}">
              <a16:creationId xmlns:a16="http://schemas.microsoft.com/office/drawing/2014/main" id="{EF2D2F42-721F-450D-B6AD-46BA0DDAB1B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253</xdr:row>
      <xdr:rowOff>9525</xdr:rowOff>
    </xdr:from>
    <xdr:ext cx="1304925" cy="231531"/>
    <xdr:pic>
      <xdr:nvPicPr>
        <xdr:cNvPr id="2126" name="Imagen 2125">
          <a:extLst>
            <a:ext uri="{FF2B5EF4-FFF2-40B4-BE49-F238E27FC236}">
              <a16:creationId xmlns:a16="http://schemas.microsoft.com/office/drawing/2014/main" id="{988B8578-505C-4B79-8CB0-60ED9B191B9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253</xdr:row>
      <xdr:rowOff>9525</xdr:rowOff>
    </xdr:from>
    <xdr:ext cx="1304925" cy="231531"/>
    <xdr:pic>
      <xdr:nvPicPr>
        <xdr:cNvPr id="2127" name="Imagen 2126">
          <a:extLst>
            <a:ext uri="{FF2B5EF4-FFF2-40B4-BE49-F238E27FC236}">
              <a16:creationId xmlns:a16="http://schemas.microsoft.com/office/drawing/2014/main" id="{A474C6D6-64F9-4491-B1BF-986521C122D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253</xdr:row>
      <xdr:rowOff>9525</xdr:rowOff>
    </xdr:from>
    <xdr:ext cx="1304925" cy="231531"/>
    <xdr:pic>
      <xdr:nvPicPr>
        <xdr:cNvPr id="2128" name="Imagen 2127">
          <a:extLst>
            <a:ext uri="{FF2B5EF4-FFF2-40B4-BE49-F238E27FC236}">
              <a16:creationId xmlns:a16="http://schemas.microsoft.com/office/drawing/2014/main" id="{E6216A3B-CD86-498B-B79F-F941612915E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254</xdr:row>
      <xdr:rowOff>9525</xdr:rowOff>
    </xdr:from>
    <xdr:ext cx="1304925" cy="231531"/>
    <xdr:pic>
      <xdr:nvPicPr>
        <xdr:cNvPr id="2129" name="Imagen 2128">
          <a:extLst>
            <a:ext uri="{FF2B5EF4-FFF2-40B4-BE49-F238E27FC236}">
              <a16:creationId xmlns:a16="http://schemas.microsoft.com/office/drawing/2014/main" id="{18D61252-0ACC-431D-91E7-72D60FD868F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254</xdr:row>
      <xdr:rowOff>9525</xdr:rowOff>
    </xdr:from>
    <xdr:ext cx="1304925" cy="231531"/>
    <xdr:pic>
      <xdr:nvPicPr>
        <xdr:cNvPr id="2130" name="Imagen 2129">
          <a:extLst>
            <a:ext uri="{FF2B5EF4-FFF2-40B4-BE49-F238E27FC236}">
              <a16:creationId xmlns:a16="http://schemas.microsoft.com/office/drawing/2014/main" id="{61B349EA-37A1-43E1-B300-0E513D13D23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254</xdr:row>
      <xdr:rowOff>9525</xdr:rowOff>
    </xdr:from>
    <xdr:ext cx="1304925" cy="231531"/>
    <xdr:pic>
      <xdr:nvPicPr>
        <xdr:cNvPr id="2131" name="Imagen 2130">
          <a:extLst>
            <a:ext uri="{FF2B5EF4-FFF2-40B4-BE49-F238E27FC236}">
              <a16:creationId xmlns:a16="http://schemas.microsoft.com/office/drawing/2014/main" id="{BD9E8193-2A2B-4ED9-BC8F-251F9EF9618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255</xdr:row>
      <xdr:rowOff>9525</xdr:rowOff>
    </xdr:from>
    <xdr:ext cx="1304925" cy="231531"/>
    <xdr:pic>
      <xdr:nvPicPr>
        <xdr:cNvPr id="2132" name="Imagen 2131">
          <a:extLst>
            <a:ext uri="{FF2B5EF4-FFF2-40B4-BE49-F238E27FC236}">
              <a16:creationId xmlns:a16="http://schemas.microsoft.com/office/drawing/2014/main" id="{D9BCCA65-8ACC-48A9-8975-7842C7533B6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255</xdr:row>
      <xdr:rowOff>9525</xdr:rowOff>
    </xdr:from>
    <xdr:ext cx="1304925" cy="231531"/>
    <xdr:pic>
      <xdr:nvPicPr>
        <xdr:cNvPr id="2133" name="Imagen 2132">
          <a:extLst>
            <a:ext uri="{FF2B5EF4-FFF2-40B4-BE49-F238E27FC236}">
              <a16:creationId xmlns:a16="http://schemas.microsoft.com/office/drawing/2014/main" id="{38A13414-C195-4D2C-B772-4DB873F8BDA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255</xdr:row>
      <xdr:rowOff>9525</xdr:rowOff>
    </xdr:from>
    <xdr:ext cx="1304925" cy="231531"/>
    <xdr:pic>
      <xdr:nvPicPr>
        <xdr:cNvPr id="2134" name="Imagen 2133">
          <a:extLst>
            <a:ext uri="{FF2B5EF4-FFF2-40B4-BE49-F238E27FC236}">
              <a16:creationId xmlns:a16="http://schemas.microsoft.com/office/drawing/2014/main" id="{5618246E-5D63-45AF-9D5B-FDE06B10839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254</xdr:row>
      <xdr:rowOff>9525</xdr:rowOff>
    </xdr:from>
    <xdr:ext cx="1304925" cy="231531"/>
    <xdr:pic>
      <xdr:nvPicPr>
        <xdr:cNvPr id="2135" name="Imagen 2134">
          <a:extLst>
            <a:ext uri="{FF2B5EF4-FFF2-40B4-BE49-F238E27FC236}">
              <a16:creationId xmlns:a16="http://schemas.microsoft.com/office/drawing/2014/main" id="{465DE653-A0D5-4464-B9C6-443CF70F48F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254</xdr:row>
      <xdr:rowOff>9525</xdr:rowOff>
    </xdr:from>
    <xdr:ext cx="1304925" cy="231531"/>
    <xdr:pic>
      <xdr:nvPicPr>
        <xdr:cNvPr id="2136" name="Imagen 2135">
          <a:extLst>
            <a:ext uri="{FF2B5EF4-FFF2-40B4-BE49-F238E27FC236}">
              <a16:creationId xmlns:a16="http://schemas.microsoft.com/office/drawing/2014/main" id="{1419FCCF-8A50-4367-9392-926F6A90DAB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254</xdr:row>
      <xdr:rowOff>9525</xdr:rowOff>
    </xdr:from>
    <xdr:ext cx="1304925" cy="231531"/>
    <xdr:pic>
      <xdr:nvPicPr>
        <xdr:cNvPr id="2137" name="Imagen 2136">
          <a:extLst>
            <a:ext uri="{FF2B5EF4-FFF2-40B4-BE49-F238E27FC236}">
              <a16:creationId xmlns:a16="http://schemas.microsoft.com/office/drawing/2014/main" id="{033A83FC-33CD-42E1-9C52-1B2CCA3C362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255</xdr:row>
      <xdr:rowOff>9525</xdr:rowOff>
    </xdr:from>
    <xdr:ext cx="1304925" cy="231531"/>
    <xdr:pic>
      <xdr:nvPicPr>
        <xdr:cNvPr id="2138" name="Imagen 2137">
          <a:extLst>
            <a:ext uri="{FF2B5EF4-FFF2-40B4-BE49-F238E27FC236}">
              <a16:creationId xmlns:a16="http://schemas.microsoft.com/office/drawing/2014/main" id="{DD55D4B6-555F-4636-88F1-2E612A380BD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255</xdr:row>
      <xdr:rowOff>9525</xdr:rowOff>
    </xdr:from>
    <xdr:ext cx="1304925" cy="231531"/>
    <xdr:pic>
      <xdr:nvPicPr>
        <xdr:cNvPr id="2139" name="Imagen 2138">
          <a:extLst>
            <a:ext uri="{FF2B5EF4-FFF2-40B4-BE49-F238E27FC236}">
              <a16:creationId xmlns:a16="http://schemas.microsoft.com/office/drawing/2014/main" id="{9B11EE52-AF85-4503-A7C4-52956D130BE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255</xdr:row>
      <xdr:rowOff>9525</xdr:rowOff>
    </xdr:from>
    <xdr:ext cx="1304925" cy="231531"/>
    <xdr:pic>
      <xdr:nvPicPr>
        <xdr:cNvPr id="2140" name="Imagen 2139">
          <a:extLst>
            <a:ext uri="{FF2B5EF4-FFF2-40B4-BE49-F238E27FC236}">
              <a16:creationId xmlns:a16="http://schemas.microsoft.com/office/drawing/2014/main" id="{A04D3AF5-9947-44A7-8BBD-346374598A3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256</xdr:row>
      <xdr:rowOff>9525</xdr:rowOff>
    </xdr:from>
    <xdr:ext cx="1304925" cy="231531"/>
    <xdr:pic>
      <xdr:nvPicPr>
        <xdr:cNvPr id="2141" name="Imagen 2140">
          <a:extLst>
            <a:ext uri="{FF2B5EF4-FFF2-40B4-BE49-F238E27FC236}">
              <a16:creationId xmlns:a16="http://schemas.microsoft.com/office/drawing/2014/main" id="{2DABE9B2-6F8E-4DE4-B942-CF8D857615A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256</xdr:row>
      <xdr:rowOff>9525</xdr:rowOff>
    </xdr:from>
    <xdr:ext cx="1304925" cy="231531"/>
    <xdr:pic>
      <xdr:nvPicPr>
        <xdr:cNvPr id="2142" name="Imagen 2141">
          <a:extLst>
            <a:ext uri="{FF2B5EF4-FFF2-40B4-BE49-F238E27FC236}">
              <a16:creationId xmlns:a16="http://schemas.microsoft.com/office/drawing/2014/main" id="{68006C4B-7A42-4F76-A689-5FC859AFDC5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256</xdr:row>
      <xdr:rowOff>9525</xdr:rowOff>
    </xdr:from>
    <xdr:ext cx="1304925" cy="231531"/>
    <xdr:pic>
      <xdr:nvPicPr>
        <xdr:cNvPr id="2143" name="Imagen 2142">
          <a:extLst>
            <a:ext uri="{FF2B5EF4-FFF2-40B4-BE49-F238E27FC236}">
              <a16:creationId xmlns:a16="http://schemas.microsoft.com/office/drawing/2014/main" id="{AC2C6894-10E8-4647-BD58-C342250D1D2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255</xdr:row>
      <xdr:rowOff>9525</xdr:rowOff>
    </xdr:from>
    <xdr:ext cx="1304925" cy="231531"/>
    <xdr:pic>
      <xdr:nvPicPr>
        <xdr:cNvPr id="2144" name="Imagen 2143">
          <a:extLst>
            <a:ext uri="{FF2B5EF4-FFF2-40B4-BE49-F238E27FC236}">
              <a16:creationId xmlns:a16="http://schemas.microsoft.com/office/drawing/2014/main" id="{987AB26B-4B6E-457D-B945-C2B49C36D75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255</xdr:row>
      <xdr:rowOff>9525</xdr:rowOff>
    </xdr:from>
    <xdr:ext cx="1304925" cy="231531"/>
    <xdr:pic>
      <xdr:nvPicPr>
        <xdr:cNvPr id="2145" name="Imagen 2144">
          <a:extLst>
            <a:ext uri="{FF2B5EF4-FFF2-40B4-BE49-F238E27FC236}">
              <a16:creationId xmlns:a16="http://schemas.microsoft.com/office/drawing/2014/main" id="{466688F5-36A9-4417-892C-C696C38A6E0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255</xdr:row>
      <xdr:rowOff>9525</xdr:rowOff>
    </xdr:from>
    <xdr:ext cx="1304925" cy="231531"/>
    <xdr:pic>
      <xdr:nvPicPr>
        <xdr:cNvPr id="2146" name="Imagen 2145">
          <a:extLst>
            <a:ext uri="{FF2B5EF4-FFF2-40B4-BE49-F238E27FC236}">
              <a16:creationId xmlns:a16="http://schemas.microsoft.com/office/drawing/2014/main" id="{2C1EB13D-8BD2-49DE-91AA-8CF52AAE508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256</xdr:row>
      <xdr:rowOff>9525</xdr:rowOff>
    </xdr:from>
    <xdr:ext cx="1304925" cy="231531"/>
    <xdr:pic>
      <xdr:nvPicPr>
        <xdr:cNvPr id="2147" name="Imagen 2146">
          <a:extLst>
            <a:ext uri="{FF2B5EF4-FFF2-40B4-BE49-F238E27FC236}">
              <a16:creationId xmlns:a16="http://schemas.microsoft.com/office/drawing/2014/main" id="{6E9F53B7-F5A7-40E3-A871-2999E3F4767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256</xdr:row>
      <xdr:rowOff>9525</xdr:rowOff>
    </xdr:from>
    <xdr:ext cx="1304925" cy="231531"/>
    <xdr:pic>
      <xdr:nvPicPr>
        <xdr:cNvPr id="2148" name="Imagen 2147">
          <a:extLst>
            <a:ext uri="{FF2B5EF4-FFF2-40B4-BE49-F238E27FC236}">
              <a16:creationId xmlns:a16="http://schemas.microsoft.com/office/drawing/2014/main" id="{1FE29F51-F615-4E1B-B8AF-1E11B3511E7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256</xdr:row>
      <xdr:rowOff>9525</xdr:rowOff>
    </xdr:from>
    <xdr:ext cx="1304925" cy="231531"/>
    <xdr:pic>
      <xdr:nvPicPr>
        <xdr:cNvPr id="2149" name="Imagen 2148">
          <a:extLst>
            <a:ext uri="{FF2B5EF4-FFF2-40B4-BE49-F238E27FC236}">
              <a16:creationId xmlns:a16="http://schemas.microsoft.com/office/drawing/2014/main" id="{ED9AC9D1-A443-40D7-B613-4E6A6013CF5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257</xdr:row>
      <xdr:rowOff>9525</xdr:rowOff>
    </xdr:from>
    <xdr:ext cx="1304925" cy="231531"/>
    <xdr:pic>
      <xdr:nvPicPr>
        <xdr:cNvPr id="2150" name="Imagen 2149">
          <a:extLst>
            <a:ext uri="{FF2B5EF4-FFF2-40B4-BE49-F238E27FC236}">
              <a16:creationId xmlns:a16="http://schemas.microsoft.com/office/drawing/2014/main" id="{EAD5F58E-D9C5-407B-A3D6-CE02FB0A6B0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257</xdr:row>
      <xdr:rowOff>9525</xdr:rowOff>
    </xdr:from>
    <xdr:ext cx="1304925" cy="231531"/>
    <xdr:pic>
      <xdr:nvPicPr>
        <xdr:cNvPr id="2151" name="Imagen 2150">
          <a:extLst>
            <a:ext uri="{FF2B5EF4-FFF2-40B4-BE49-F238E27FC236}">
              <a16:creationId xmlns:a16="http://schemas.microsoft.com/office/drawing/2014/main" id="{B2F95925-289D-4D93-A662-C568F7C0D81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257</xdr:row>
      <xdr:rowOff>9525</xdr:rowOff>
    </xdr:from>
    <xdr:ext cx="1304925" cy="231531"/>
    <xdr:pic>
      <xdr:nvPicPr>
        <xdr:cNvPr id="2152" name="Imagen 2151">
          <a:extLst>
            <a:ext uri="{FF2B5EF4-FFF2-40B4-BE49-F238E27FC236}">
              <a16:creationId xmlns:a16="http://schemas.microsoft.com/office/drawing/2014/main" id="{0395A174-B6DD-4CDB-BF14-EFD9B5F2E55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256</xdr:row>
      <xdr:rowOff>9525</xdr:rowOff>
    </xdr:from>
    <xdr:ext cx="1304925" cy="231531"/>
    <xdr:pic>
      <xdr:nvPicPr>
        <xdr:cNvPr id="2153" name="Imagen 2152">
          <a:extLst>
            <a:ext uri="{FF2B5EF4-FFF2-40B4-BE49-F238E27FC236}">
              <a16:creationId xmlns:a16="http://schemas.microsoft.com/office/drawing/2014/main" id="{08EAE34B-D697-4634-A8C5-9800651A8C0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256</xdr:row>
      <xdr:rowOff>9525</xdr:rowOff>
    </xdr:from>
    <xdr:ext cx="1304925" cy="231531"/>
    <xdr:pic>
      <xdr:nvPicPr>
        <xdr:cNvPr id="2154" name="Imagen 2153">
          <a:extLst>
            <a:ext uri="{FF2B5EF4-FFF2-40B4-BE49-F238E27FC236}">
              <a16:creationId xmlns:a16="http://schemas.microsoft.com/office/drawing/2014/main" id="{F7DE60E9-7AD6-4F07-A9BB-8E4D286E710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256</xdr:row>
      <xdr:rowOff>9525</xdr:rowOff>
    </xdr:from>
    <xdr:ext cx="1304925" cy="231531"/>
    <xdr:pic>
      <xdr:nvPicPr>
        <xdr:cNvPr id="2155" name="Imagen 2154">
          <a:extLst>
            <a:ext uri="{FF2B5EF4-FFF2-40B4-BE49-F238E27FC236}">
              <a16:creationId xmlns:a16="http://schemas.microsoft.com/office/drawing/2014/main" id="{20F4C8BC-01B2-4C06-9CCF-B85897F89E4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257</xdr:row>
      <xdr:rowOff>9525</xdr:rowOff>
    </xdr:from>
    <xdr:ext cx="1304925" cy="231531"/>
    <xdr:pic>
      <xdr:nvPicPr>
        <xdr:cNvPr id="2156" name="Imagen 2155">
          <a:extLst>
            <a:ext uri="{FF2B5EF4-FFF2-40B4-BE49-F238E27FC236}">
              <a16:creationId xmlns:a16="http://schemas.microsoft.com/office/drawing/2014/main" id="{08C4E345-23D2-493B-976A-A3657A4F125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257</xdr:row>
      <xdr:rowOff>9525</xdr:rowOff>
    </xdr:from>
    <xdr:ext cx="1304925" cy="231531"/>
    <xdr:pic>
      <xdr:nvPicPr>
        <xdr:cNvPr id="2157" name="Imagen 2156">
          <a:extLst>
            <a:ext uri="{FF2B5EF4-FFF2-40B4-BE49-F238E27FC236}">
              <a16:creationId xmlns:a16="http://schemas.microsoft.com/office/drawing/2014/main" id="{B2497163-43D5-45BA-B80A-A80BC27C8C4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257</xdr:row>
      <xdr:rowOff>9525</xdr:rowOff>
    </xdr:from>
    <xdr:ext cx="1304925" cy="231531"/>
    <xdr:pic>
      <xdr:nvPicPr>
        <xdr:cNvPr id="2158" name="Imagen 2157">
          <a:extLst>
            <a:ext uri="{FF2B5EF4-FFF2-40B4-BE49-F238E27FC236}">
              <a16:creationId xmlns:a16="http://schemas.microsoft.com/office/drawing/2014/main" id="{11FCBBF2-E631-4409-8694-180A283B507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258</xdr:row>
      <xdr:rowOff>9525</xdr:rowOff>
    </xdr:from>
    <xdr:ext cx="1304925" cy="231531"/>
    <xdr:pic>
      <xdr:nvPicPr>
        <xdr:cNvPr id="2159" name="Imagen 2158">
          <a:extLst>
            <a:ext uri="{FF2B5EF4-FFF2-40B4-BE49-F238E27FC236}">
              <a16:creationId xmlns:a16="http://schemas.microsoft.com/office/drawing/2014/main" id="{4FC4EC1B-91E5-4379-B2D9-537EC6278A7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258</xdr:row>
      <xdr:rowOff>9525</xdr:rowOff>
    </xdr:from>
    <xdr:ext cx="1304925" cy="231531"/>
    <xdr:pic>
      <xdr:nvPicPr>
        <xdr:cNvPr id="2160" name="Imagen 2159">
          <a:extLst>
            <a:ext uri="{FF2B5EF4-FFF2-40B4-BE49-F238E27FC236}">
              <a16:creationId xmlns:a16="http://schemas.microsoft.com/office/drawing/2014/main" id="{6A2EF707-EAA8-418F-B07B-CE31358EC70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258</xdr:row>
      <xdr:rowOff>9525</xdr:rowOff>
    </xdr:from>
    <xdr:ext cx="1304925" cy="231531"/>
    <xdr:pic>
      <xdr:nvPicPr>
        <xdr:cNvPr id="2161" name="Imagen 2160">
          <a:extLst>
            <a:ext uri="{FF2B5EF4-FFF2-40B4-BE49-F238E27FC236}">
              <a16:creationId xmlns:a16="http://schemas.microsoft.com/office/drawing/2014/main" id="{B2EC0C4C-C5F4-4893-85AD-B2E7547BCC3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257</xdr:row>
      <xdr:rowOff>9525</xdr:rowOff>
    </xdr:from>
    <xdr:ext cx="1304925" cy="231531"/>
    <xdr:pic>
      <xdr:nvPicPr>
        <xdr:cNvPr id="2162" name="Imagen 2161">
          <a:extLst>
            <a:ext uri="{FF2B5EF4-FFF2-40B4-BE49-F238E27FC236}">
              <a16:creationId xmlns:a16="http://schemas.microsoft.com/office/drawing/2014/main" id="{1CCFA2E5-0D3D-4BBB-BEE5-757C9A77621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257</xdr:row>
      <xdr:rowOff>9525</xdr:rowOff>
    </xdr:from>
    <xdr:ext cx="1304925" cy="231531"/>
    <xdr:pic>
      <xdr:nvPicPr>
        <xdr:cNvPr id="2163" name="Imagen 2162">
          <a:extLst>
            <a:ext uri="{FF2B5EF4-FFF2-40B4-BE49-F238E27FC236}">
              <a16:creationId xmlns:a16="http://schemas.microsoft.com/office/drawing/2014/main" id="{E2A9BA91-6A5A-4EB4-BDA8-B3AE69C843B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257</xdr:row>
      <xdr:rowOff>9525</xdr:rowOff>
    </xdr:from>
    <xdr:ext cx="1304925" cy="231531"/>
    <xdr:pic>
      <xdr:nvPicPr>
        <xdr:cNvPr id="2164" name="Imagen 2163">
          <a:extLst>
            <a:ext uri="{FF2B5EF4-FFF2-40B4-BE49-F238E27FC236}">
              <a16:creationId xmlns:a16="http://schemas.microsoft.com/office/drawing/2014/main" id="{0EBDC993-0AE1-4760-A777-C815BF5ABCD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258</xdr:row>
      <xdr:rowOff>9525</xdr:rowOff>
    </xdr:from>
    <xdr:ext cx="1304925" cy="231531"/>
    <xdr:pic>
      <xdr:nvPicPr>
        <xdr:cNvPr id="2165" name="Imagen 2164">
          <a:extLst>
            <a:ext uri="{FF2B5EF4-FFF2-40B4-BE49-F238E27FC236}">
              <a16:creationId xmlns:a16="http://schemas.microsoft.com/office/drawing/2014/main" id="{646E58EA-D09C-4D72-8C99-05364FCE9D1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258</xdr:row>
      <xdr:rowOff>9525</xdr:rowOff>
    </xdr:from>
    <xdr:ext cx="1304925" cy="231531"/>
    <xdr:pic>
      <xdr:nvPicPr>
        <xdr:cNvPr id="2166" name="Imagen 2165">
          <a:extLst>
            <a:ext uri="{FF2B5EF4-FFF2-40B4-BE49-F238E27FC236}">
              <a16:creationId xmlns:a16="http://schemas.microsoft.com/office/drawing/2014/main" id="{47013A7E-5DD1-4B7F-941F-ECAE84D4E4D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258</xdr:row>
      <xdr:rowOff>9525</xdr:rowOff>
    </xdr:from>
    <xdr:ext cx="1304925" cy="231531"/>
    <xdr:pic>
      <xdr:nvPicPr>
        <xdr:cNvPr id="2167" name="Imagen 2166">
          <a:extLst>
            <a:ext uri="{FF2B5EF4-FFF2-40B4-BE49-F238E27FC236}">
              <a16:creationId xmlns:a16="http://schemas.microsoft.com/office/drawing/2014/main" id="{9657C411-B73C-420F-B24A-A854C877882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259</xdr:row>
      <xdr:rowOff>9525</xdr:rowOff>
    </xdr:from>
    <xdr:ext cx="1304925" cy="231531"/>
    <xdr:pic>
      <xdr:nvPicPr>
        <xdr:cNvPr id="2168" name="Imagen 2167">
          <a:extLst>
            <a:ext uri="{FF2B5EF4-FFF2-40B4-BE49-F238E27FC236}">
              <a16:creationId xmlns:a16="http://schemas.microsoft.com/office/drawing/2014/main" id="{A0305F5D-C528-458B-85D9-A9252B87586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259</xdr:row>
      <xdr:rowOff>9525</xdr:rowOff>
    </xdr:from>
    <xdr:ext cx="1304925" cy="231531"/>
    <xdr:pic>
      <xdr:nvPicPr>
        <xdr:cNvPr id="2169" name="Imagen 2168">
          <a:extLst>
            <a:ext uri="{FF2B5EF4-FFF2-40B4-BE49-F238E27FC236}">
              <a16:creationId xmlns:a16="http://schemas.microsoft.com/office/drawing/2014/main" id="{88D833F7-C5B4-47E3-8682-80BFE9916B0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259</xdr:row>
      <xdr:rowOff>9525</xdr:rowOff>
    </xdr:from>
    <xdr:ext cx="1304925" cy="231531"/>
    <xdr:pic>
      <xdr:nvPicPr>
        <xdr:cNvPr id="2170" name="Imagen 2169">
          <a:extLst>
            <a:ext uri="{FF2B5EF4-FFF2-40B4-BE49-F238E27FC236}">
              <a16:creationId xmlns:a16="http://schemas.microsoft.com/office/drawing/2014/main" id="{F341752B-6B2E-4CDD-B6AE-4F2EBE835F7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258</xdr:row>
      <xdr:rowOff>9525</xdr:rowOff>
    </xdr:from>
    <xdr:ext cx="1304925" cy="231531"/>
    <xdr:pic>
      <xdr:nvPicPr>
        <xdr:cNvPr id="2171" name="Imagen 2170">
          <a:extLst>
            <a:ext uri="{FF2B5EF4-FFF2-40B4-BE49-F238E27FC236}">
              <a16:creationId xmlns:a16="http://schemas.microsoft.com/office/drawing/2014/main" id="{5FE83C37-5082-4C49-BE74-BF398E852FE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258</xdr:row>
      <xdr:rowOff>9525</xdr:rowOff>
    </xdr:from>
    <xdr:ext cx="1304925" cy="231531"/>
    <xdr:pic>
      <xdr:nvPicPr>
        <xdr:cNvPr id="2172" name="Imagen 2171">
          <a:extLst>
            <a:ext uri="{FF2B5EF4-FFF2-40B4-BE49-F238E27FC236}">
              <a16:creationId xmlns:a16="http://schemas.microsoft.com/office/drawing/2014/main" id="{2AA0CBDC-8F55-450B-90F0-D734F7F69B9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853109</xdr:colOff>
      <xdr:row>288</xdr:row>
      <xdr:rowOff>34373</xdr:rowOff>
    </xdr:from>
    <xdr:ext cx="1304925" cy="231531"/>
    <xdr:pic>
      <xdr:nvPicPr>
        <xdr:cNvPr id="2173" name="Imagen 2172">
          <a:extLst>
            <a:ext uri="{FF2B5EF4-FFF2-40B4-BE49-F238E27FC236}">
              <a16:creationId xmlns:a16="http://schemas.microsoft.com/office/drawing/2014/main" id="{DFE1A400-EB35-4FA7-A6B7-1795AA9008C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025059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259</xdr:row>
      <xdr:rowOff>9525</xdr:rowOff>
    </xdr:from>
    <xdr:ext cx="1304925" cy="231531"/>
    <xdr:pic>
      <xdr:nvPicPr>
        <xdr:cNvPr id="2174" name="Imagen 2173">
          <a:extLst>
            <a:ext uri="{FF2B5EF4-FFF2-40B4-BE49-F238E27FC236}">
              <a16:creationId xmlns:a16="http://schemas.microsoft.com/office/drawing/2014/main" id="{7B950BE4-50BA-4E20-8285-6189E3CCBCF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259</xdr:row>
      <xdr:rowOff>9525</xdr:rowOff>
    </xdr:from>
    <xdr:ext cx="1304925" cy="231531"/>
    <xdr:pic>
      <xdr:nvPicPr>
        <xdr:cNvPr id="2175" name="Imagen 2174">
          <a:extLst>
            <a:ext uri="{FF2B5EF4-FFF2-40B4-BE49-F238E27FC236}">
              <a16:creationId xmlns:a16="http://schemas.microsoft.com/office/drawing/2014/main" id="{993579A4-CA35-4AD2-BD05-D22E28560EE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259</xdr:row>
      <xdr:rowOff>9525</xdr:rowOff>
    </xdr:from>
    <xdr:ext cx="1304925" cy="231531"/>
    <xdr:pic>
      <xdr:nvPicPr>
        <xdr:cNvPr id="2176" name="Imagen 2175">
          <a:extLst>
            <a:ext uri="{FF2B5EF4-FFF2-40B4-BE49-F238E27FC236}">
              <a16:creationId xmlns:a16="http://schemas.microsoft.com/office/drawing/2014/main" id="{F81DDBC9-D688-4F51-8DA3-0B8AF273102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260</xdr:row>
      <xdr:rowOff>9525</xdr:rowOff>
    </xdr:from>
    <xdr:ext cx="1304925" cy="231531"/>
    <xdr:pic>
      <xdr:nvPicPr>
        <xdr:cNvPr id="2177" name="Imagen 2176">
          <a:extLst>
            <a:ext uri="{FF2B5EF4-FFF2-40B4-BE49-F238E27FC236}">
              <a16:creationId xmlns:a16="http://schemas.microsoft.com/office/drawing/2014/main" id="{E8E26FA8-3157-4D41-A2B5-DA575C86EC1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260</xdr:row>
      <xdr:rowOff>9525</xdr:rowOff>
    </xdr:from>
    <xdr:ext cx="1304925" cy="231531"/>
    <xdr:pic>
      <xdr:nvPicPr>
        <xdr:cNvPr id="2178" name="Imagen 2177">
          <a:extLst>
            <a:ext uri="{FF2B5EF4-FFF2-40B4-BE49-F238E27FC236}">
              <a16:creationId xmlns:a16="http://schemas.microsoft.com/office/drawing/2014/main" id="{66522647-76F0-4A34-AB45-5F995E7DC99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260</xdr:row>
      <xdr:rowOff>9525</xdr:rowOff>
    </xdr:from>
    <xdr:ext cx="1304925" cy="231531"/>
    <xdr:pic>
      <xdr:nvPicPr>
        <xdr:cNvPr id="2179" name="Imagen 2178">
          <a:extLst>
            <a:ext uri="{FF2B5EF4-FFF2-40B4-BE49-F238E27FC236}">
              <a16:creationId xmlns:a16="http://schemas.microsoft.com/office/drawing/2014/main" id="{96E085CF-00CB-49DD-A7F1-E3B69A46F4C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259</xdr:row>
      <xdr:rowOff>9525</xdr:rowOff>
    </xdr:from>
    <xdr:ext cx="1304925" cy="231531"/>
    <xdr:pic>
      <xdr:nvPicPr>
        <xdr:cNvPr id="2180" name="Imagen 2179">
          <a:extLst>
            <a:ext uri="{FF2B5EF4-FFF2-40B4-BE49-F238E27FC236}">
              <a16:creationId xmlns:a16="http://schemas.microsoft.com/office/drawing/2014/main" id="{F5093AED-B714-4AF5-BF09-A2576A3CDC7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259</xdr:row>
      <xdr:rowOff>9525</xdr:rowOff>
    </xdr:from>
    <xdr:ext cx="1304925" cy="231531"/>
    <xdr:pic>
      <xdr:nvPicPr>
        <xdr:cNvPr id="2181" name="Imagen 2180">
          <a:extLst>
            <a:ext uri="{FF2B5EF4-FFF2-40B4-BE49-F238E27FC236}">
              <a16:creationId xmlns:a16="http://schemas.microsoft.com/office/drawing/2014/main" id="{97E52635-52F8-41F0-9146-1F6D2B3BA77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259</xdr:row>
      <xdr:rowOff>9525</xdr:rowOff>
    </xdr:from>
    <xdr:ext cx="1304925" cy="231531"/>
    <xdr:pic>
      <xdr:nvPicPr>
        <xdr:cNvPr id="2182" name="Imagen 2181">
          <a:extLst>
            <a:ext uri="{FF2B5EF4-FFF2-40B4-BE49-F238E27FC236}">
              <a16:creationId xmlns:a16="http://schemas.microsoft.com/office/drawing/2014/main" id="{46EC29C4-C49B-4FE4-80EA-B2F2235F7BE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260</xdr:row>
      <xdr:rowOff>9525</xdr:rowOff>
    </xdr:from>
    <xdr:ext cx="1304925" cy="231531"/>
    <xdr:pic>
      <xdr:nvPicPr>
        <xdr:cNvPr id="2183" name="Imagen 2182">
          <a:extLst>
            <a:ext uri="{FF2B5EF4-FFF2-40B4-BE49-F238E27FC236}">
              <a16:creationId xmlns:a16="http://schemas.microsoft.com/office/drawing/2014/main" id="{700B4A19-94CC-4E4C-A60C-EB7340335A3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260</xdr:row>
      <xdr:rowOff>9525</xdr:rowOff>
    </xdr:from>
    <xdr:ext cx="1304925" cy="231531"/>
    <xdr:pic>
      <xdr:nvPicPr>
        <xdr:cNvPr id="2184" name="Imagen 2183">
          <a:extLst>
            <a:ext uri="{FF2B5EF4-FFF2-40B4-BE49-F238E27FC236}">
              <a16:creationId xmlns:a16="http://schemas.microsoft.com/office/drawing/2014/main" id="{145B0620-D6F4-4805-A50E-6165AE5D202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260</xdr:row>
      <xdr:rowOff>9525</xdr:rowOff>
    </xdr:from>
    <xdr:ext cx="1304925" cy="231531"/>
    <xdr:pic>
      <xdr:nvPicPr>
        <xdr:cNvPr id="2185" name="Imagen 2184">
          <a:extLst>
            <a:ext uri="{FF2B5EF4-FFF2-40B4-BE49-F238E27FC236}">
              <a16:creationId xmlns:a16="http://schemas.microsoft.com/office/drawing/2014/main" id="{31C05D5A-DADD-4B05-A359-45570AE6267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261</xdr:row>
      <xdr:rowOff>9525</xdr:rowOff>
    </xdr:from>
    <xdr:ext cx="1304925" cy="231531"/>
    <xdr:pic>
      <xdr:nvPicPr>
        <xdr:cNvPr id="2186" name="Imagen 2185">
          <a:extLst>
            <a:ext uri="{FF2B5EF4-FFF2-40B4-BE49-F238E27FC236}">
              <a16:creationId xmlns:a16="http://schemas.microsoft.com/office/drawing/2014/main" id="{B25565B8-FC82-4B35-832F-3302A8773DC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261</xdr:row>
      <xdr:rowOff>9525</xdr:rowOff>
    </xdr:from>
    <xdr:ext cx="1304925" cy="231531"/>
    <xdr:pic>
      <xdr:nvPicPr>
        <xdr:cNvPr id="2187" name="Imagen 2186">
          <a:extLst>
            <a:ext uri="{FF2B5EF4-FFF2-40B4-BE49-F238E27FC236}">
              <a16:creationId xmlns:a16="http://schemas.microsoft.com/office/drawing/2014/main" id="{41651DBB-B32F-4294-BB86-ABDC1F34664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261</xdr:row>
      <xdr:rowOff>9525</xdr:rowOff>
    </xdr:from>
    <xdr:ext cx="1304925" cy="231531"/>
    <xdr:pic>
      <xdr:nvPicPr>
        <xdr:cNvPr id="2188" name="Imagen 2187">
          <a:extLst>
            <a:ext uri="{FF2B5EF4-FFF2-40B4-BE49-F238E27FC236}">
              <a16:creationId xmlns:a16="http://schemas.microsoft.com/office/drawing/2014/main" id="{4E5E5573-C282-4E5E-A300-3835E8C10B8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262</xdr:row>
      <xdr:rowOff>9525</xdr:rowOff>
    </xdr:from>
    <xdr:ext cx="1304925" cy="231531"/>
    <xdr:pic>
      <xdr:nvPicPr>
        <xdr:cNvPr id="2189" name="Imagen 2188">
          <a:extLst>
            <a:ext uri="{FF2B5EF4-FFF2-40B4-BE49-F238E27FC236}">
              <a16:creationId xmlns:a16="http://schemas.microsoft.com/office/drawing/2014/main" id="{0912A0D1-E4A2-467D-88C4-F2A5B3A0461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262</xdr:row>
      <xdr:rowOff>9525</xdr:rowOff>
    </xdr:from>
    <xdr:ext cx="1304925" cy="231531"/>
    <xdr:pic>
      <xdr:nvPicPr>
        <xdr:cNvPr id="2190" name="Imagen 2189">
          <a:extLst>
            <a:ext uri="{FF2B5EF4-FFF2-40B4-BE49-F238E27FC236}">
              <a16:creationId xmlns:a16="http://schemas.microsoft.com/office/drawing/2014/main" id="{BEC69FC2-C091-47A8-849A-5D7872A5849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262</xdr:row>
      <xdr:rowOff>9525</xdr:rowOff>
    </xdr:from>
    <xdr:ext cx="1304925" cy="231531"/>
    <xdr:pic>
      <xdr:nvPicPr>
        <xdr:cNvPr id="2191" name="Imagen 2190">
          <a:extLst>
            <a:ext uri="{FF2B5EF4-FFF2-40B4-BE49-F238E27FC236}">
              <a16:creationId xmlns:a16="http://schemas.microsoft.com/office/drawing/2014/main" id="{4C2379DB-708D-4BA8-A970-8AFCFB8B3B0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263</xdr:row>
      <xdr:rowOff>9525</xdr:rowOff>
    </xdr:from>
    <xdr:ext cx="1304925" cy="231531"/>
    <xdr:pic>
      <xdr:nvPicPr>
        <xdr:cNvPr id="2192" name="Imagen 2191">
          <a:extLst>
            <a:ext uri="{FF2B5EF4-FFF2-40B4-BE49-F238E27FC236}">
              <a16:creationId xmlns:a16="http://schemas.microsoft.com/office/drawing/2014/main" id="{9A7A979C-52C8-49CE-A1CF-DF75746DB0D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263</xdr:row>
      <xdr:rowOff>9525</xdr:rowOff>
    </xdr:from>
    <xdr:ext cx="1304925" cy="231531"/>
    <xdr:pic>
      <xdr:nvPicPr>
        <xdr:cNvPr id="2193" name="Imagen 2192">
          <a:extLst>
            <a:ext uri="{FF2B5EF4-FFF2-40B4-BE49-F238E27FC236}">
              <a16:creationId xmlns:a16="http://schemas.microsoft.com/office/drawing/2014/main" id="{0555AD98-4358-45D4-A697-7B0BA6DDB1A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263</xdr:row>
      <xdr:rowOff>9525</xdr:rowOff>
    </xdr:from>
    <xdr:ext cx="1304925" cy="231531"/>
    <xdr:pic>
      <xdr:nvPicPr>
        <xdr:cNvPr id="2194" name="Imagen 2193">
          <a:extLst>
            <a:ext uri="{FF2B5EF4-FFF2-40B4-BE49-F238E27FC236}">
              <a16:creationId xmlns:a16="http://schemas.microsoft.com/office/drawing/2014/main" id="{B4936FE8-3994-41B4-81E1-A6671EC633D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264</xdr:row>
      <xdr:rowOff>9525</xdr:rowOff>
    </xdr:from>
    <xdr:ext cx="1304925" cy="231531"/>
    <xdr:pic>
      <xdr:nvPicPr>
        <xdr:cNvPr id="2195" name="Imagen 2194">
          <a:extLst>
            <a:ext uri="{FF2B5EF4-FFF2-40B4-BE49-F238E27FC236}">
              <a16:creationId xmlns:a16="http://schemas.microsoft.com/office/drawing/2014/main" id="{F143C842-5863-496C-BA3E-7B31AFF8C2C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264</xdr:row>
      <xdr:rowOff>9525</xdr:rowOff>
    </xdr:from>
    <xdr:ext cx="1304925" cy="231531"/>
    <xdr:pic>
      <xdr:nvPicPr>
        <xdr:cNvPr id="2196" name="Imagen 2195">
          <a:extLst>
            <a:ext uri="{FF2B5EF4-FFF2-40B4-BE49-F238E27FC236}">
              <a16:creationId xmlns:a16="http://schemas.microsoft.com/office/drawing/2014/main" id="{07950151-A459-42CE-89CE-8481F2EBC0B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264</xdr:row>
      <xdr:rowOff>9525</xdr:rowOff>
    </xdr:from>
    <xdr:ext cx="1304925" cy="231531"/>
    <xdr:pic>
      <xdr:nvPicPr>
        <xdr:cNvPr id="2197" name="Imagen 2196">
          <a:extLst>
            <a:ext uri="{FF2B5EF4-FFF2-40B4-BE49-F238E27FC236}">
              <a16:creationId xmlns:a16="http://schemas.microsoft.com/office/drawing/2014/main" id="{ECD8EC12-7B26-44A8-8F38-13997995E2A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263</xdr:row>
      <xdr:rowOff>9525</xdr:rowOff>
    </xdr:from>
    <xdr:ext cx="1304925" cy="231531"/>
    <xdr:pic>
      <xdr:nvPicPr>
        <xdr:cNvPr id="2198" name="Imagen 2197">
          <a:extLst>
            <a:ext uri="{FF2B5EF4-FFF2-40B4-BE49-F238E27FC236}">
              <a16:creationId xmlns:a16="http://schemas.microsoft.com/office/drawing/2014/main" id="{DD42DDBD-1385-4764-B7CF-5A2C819F131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263</xdr:row>
      <xdr:rowOff>9525</xdr:rowOff>
    </xdr:from>
    <xdr:ext cx="1304925" cy="231531"/>
    <xdr:pic>
      <xdr:nvPicPr>
        <xdr:cNvPr id="2199" name="Imagen 2198">
          <a:extLst>
            <a:ext uri="{FF2B5EF4-FFF2-40B4-BE49-F238E27FC236}">
              <a16:creationId xmlns:a16="http://schemas.microsoft.com/office/drawing/2014/main" id="{6F157BF9-5608-46B8-857A-35B87FE01AF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263</xdr:row>
      <xdr:rowOff>9525</xdr:rowOff>
    </xdr:from>
    <xdr:ext cx="1304925" cy="231531"/>
    <xdr:pic>
      <xdr:nvPicPr>
        <xdr:cNvPr id="2200" name="Imagen 2199">
          <a:extLst>
            <a:ext uri="{FF2B5EF4-FFF2-40B4-BE49-F238E27FC236}">
              <a16:creationId xmlns:a16="http://schemas.microsoft.com/office/drawing/2014/main" id="{1415A62A-BAFA-47C3-89EA-CC1B39C4A93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264</xdr:row>
      <xdr:rowOff>9525</xdr:rowOff>
    </xdr:from>
    <xdr:ext cx="1304925" cy="231531"/>
    <xdr:pic>
      <xdr:nvPicPr>
        <xdr:cNvPr id="2201" name="Imagen 2200">
          <a:extLst>
            <a:ext uri="{FF2B5EF4-FFF2-40B4-BE49-F238E27FC236}">
              <a16:creationId xmlns:a16="http://schemas.microsoft.com/office/drawing/2014/main" id="{EA931ECE-C291-4FFC-9517-BC08642BC32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264</xdr:row>
      <xdr:rowOff>9525</xdr:rowOff>
    </xdr:from>
    <xdr:ext cx="1304925" cy="231531"/>
    <xdr:pic>
      <xdr:nvPicPr>
        <xdr:cNvPr id="2202" name="Imagen 2201">
          <a:extLst>
            <a:ext uri="{FF2B5EF4-FFF2-40B4-BE49-F238E27FC236}">
              <a16:creationId xmlns:a16="http://schemas.microsoft.com/office/drawing/2014/main" id="{4667DF2F-DE76-45DE-972B-CB17AEA0179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264</xdr:row>
      <xdr:rowOff>9525</xdr:rowOff>
    </xdr:from>
    <xdr:ext cx="1304925" cy="231531"/>
    <xdr:pic>
      <xdr:nvPicPr>
        <xdr:cNvPr id="2203" name="Imagen 2202">
          <a:extLst>
            <a:ext uri="{FF2B5EF4-FFF2-40B4-BE49-F238E27FC236}">
              <a16:creationId xmlns:a16="http://schemas.microsoft.com/office/drawing/2014/main" id="{24A11384-A7D8-4560-9BCF-543FFCB46FA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265</xdr:row>
      <xdr:rowOff>9525</xdr:rowOff>
    </xdr:from>
    <xdr:ext cx="1304925" cy="231531"/>
    <xdr:pic>
      <xdr:nvPicPr>
        <xdr:cNvPr id="2204" name="Imagen 2203">
          <a:extLst>
            <a:ext uri="{FF2B5EF4-FFF2-40B4-BE49-F238E27FC236}">
              <a16:creationId xmlns:a16="http://schemas.microsoft.com/office/drawing/2014/main" id="{D6980DD4-D0F5-4661-A809-8D305CEDF52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265</xdr:row>
      <xdr:rowOff>9525</xdr:rowOff>
    </xdr:from>
    <xdr:ext cx="1304925" cy="231531"/>
    <xdr:pic>
      <xdr:nvPicPr>
        <xdr:cNvPr id="2205" name="Imagen 2204">
          <a:extLst>
            <a:ext uri="{FF2B5EF4-FFF2-40B4-BE49-F238E27FC236}">
              <a16:creationId xmlns:a16="http://schemas.microsoft.com/office/drawing/2014/main" id="{FBB72E9D-B22B-4F0B-92C6-9B24BDD807D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265</xdr:row>
      <xdr:rowOff>9525</xdr:rowOff>
    </xdr:from>
    <xdr:ext cx="1304925" cy="231531"/>
    <xdr:pic>
      <xdr:nvPicPr>
        <xdr:cNvPr id="2206" name="Imagen 2205">
          <a:extLst>
            <a:ext uri="{FF2B5EF4-FFF2-40B4-BE49-F238E27FC236}">
              <a16:creationId xmlns:a16="http://schemas.microsoft.com/office/drawing/2014/main" id="{929F7D89-7510-4E54-B7C4-959D6EF8500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264</xdr:row>
      <xdr:rowOff>9525</xdr:rowOff>
    </xdr:from>
    <xdr:ext cx="1304925" cy="231531"/>
    <xdr:pic>
      <xdr:nvPicPr>
        <xdr:cNvPr id="2207" name="Imagen 2206">
          <a:extLst>
            <a:ext uri="{FF2B5EF4-FFF2-40B4-BE49-F238E27FC236}">
              <a16:creationId xmlns:a16="http://schemas.microsoft.com/office/drawing/2014/main" id="{3E5B302E-8ACB-4375-8ED5-BE1E2FA6697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264</xdr:row>
      <xdr:rowOff>9525</xdr:rowOff>
    </xdr:from>
    <xdr:ext cx="1304925" cy="231531"/>
    <xdr:pic>
      <xdr:nvPicPr>
        <xdr:cNvPr id="2208" name="Imagen 2207">
          <a:extLst>
            <a:ext uri="{FF2B5EF4-FFF2-40B4-BE49-F238E27FC236}">
              <a16:creationId xmlns:a16="http://schemas.microsoft.com/office/drawing/2014/main" id="{B48780DC-ADEE-4C8D-ABA8-C346472D8ED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264</xdr:row>
      <xdr:rowOff>9525</xdr:rowOff>
    </xdr:from>
    <xdr:ext cx="1304925" cy="231531"/>
    <xdr:pic>
      <xdr:nvPicPr>
        <xdr:cNvPr id="2209" name="Imagen 2208">
          <a:extLst>
            <a:ext uri="{FF2B5EF4-FFF2-40B4-BE49-F238E27FC236}">
              <a16:creationId xmlns:a16="http://schemas.microsoft.com/office/drawing/2014/main" id="{AA526FED-FF2B-4890-A69C-FA97AA2E1D4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265</xdr:row>
      <xdr:rowOff>9525</xdr:rowOff>
    </xdr:from>
    <xdr:ext cx="1304925" cy="231531"/>
    <xdr:pic>
      <xdr:nvPicPr>
        <xdr:cNvPr id="2210" name="Imagen 2209">
          <a:extLst>
            <a:ext uri="{FF2B5EF4-FFF2-40B4-BE49-F238E27FC236}">
              <a16:creationId xmlns:a16="http://schemas.microsoft.com/office/drawing/2014/main" id="{5DFF9670-F54E-4336-9CB1-3039CB617B1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265</xdr:row>
      <xdr:rowOff>9525</xdr:rowOff>
    </xdr:from>
    <xdr:ext cx="1304925" cy="231531"/>
    <xdr:pic>
      <xdr:nvPicPr>
        <xdr:cNvPr id="2211" name="Imagen 2210">
          <a:extLst>
            <a:ext uri="{FF2B5EF4-FFF2-40B4-BE49-F238E27FC236}">
              <a16:creationId xmlns:a16="http://schemas.microsoft.com/office/drawing/2014/main" id="{5613B040-1DCC-452B-B9F7-5DDE5E3DBDC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265</xdr:row>
      <xdr:rowOff>9525</xdr:rowOff>
    </xdr:from>
    <xdr:ext cx="1304925" cy="231531"/>
    <xdr:pic>
      <xdr:nvPicPr>
        <xdr:cNvPr id="2212" name="Imagen 2211">
          <a:extLst>
            <a:ext uri="{FF2B5EF4-FFF2-40B4-BE49-F238E27FC236}">
              <a16:creationId xmlns:a16="http://schemas.microsoft.com/office/drawing/2014/main" id="{03AADABA-4137-4C50-9202-722B2C842A3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266</xdr:row>
      <xdr:rowOff>9525</xdr:rowOff>
    </xdr:from>
    <xdr:ext cx="1304925" cy="231531"/>
    <xdr:pic>
      <xdr:nvPicPr>
        <xdr:cNvPr id="2213" name="Imagen 2212">
          <a:extLst>
            <a:ext uri="{FF2B5EF4-FFF2-40B4-BE49-F238E27FC236}">
              <a16:creationId xmlns:a16="http://schemas.microsoft.com/office/drawing/2014/main" id="{6A0CB384-4305-4AEB-901D-73F0D4E3C9E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266</xdr:row>
      <xdr:rowOff>9525</xdr:rowOff>
    </xdr:from>
    <xdr:ext cx="1304925" cy="231531"/>
    <xdr:pic>
      <xdr:nvPicPr>
        <xdr:cNvPr id="2214" name="Imagen 2213">
          <a:extLst>
            <a:ext uri="{FF2B5EF4-FFF2-40B4-BE49-F238E27FC236}">
              <a16:creationId xmlns:a16="http://schemas.microsoft.com/office/drawing/2014/main" id="{9D3B8C28-2E64-473E-87A7-94B9890E1A6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266</xdr:row>
      <xdr:rowOff>9525</xdr:rowOff>
    </xdr:from>
    <xdr:ext cx="1304925" cy="231531"/>
    <xdr:pic>
      <xdr:nvPicPr>
        <xdr:cNvPr id="2215" name="Imagen 2214">
          <a:extLst>
            <a:ext uri="{FF2B5EF4-FFF2-40B4-BE49-F238E27FC236}">
              <a16:creationId xmlns:a16="http://schemas.microsoft.com/office/drawing/2014/main" id="{24333BC9-E3B0-46B8-820B-BA3E917E568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278</xdr:row>
      <xdr:rowOff>9525</xdr:rowOff>
    </xdr:from>
    <xdr:ext cx="1304925" cy="231531"/>
    <xdr:pic>
      <xdr:nvPicPr>
        <xdr:cNvPr id="2216" name="Imagen 2215">
          <a:extLst>
            <a:ext uri="{FF2B5EF4-FFF2-40B4-BE49-F238E27FC236}">
              <a16:creationId xmlns:a16="http://schemas.microsoft.com/office/drawing/2014/main" id="{BF1F424B-AB8C-414E-A8E7-4A455D6D139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278</xdr:row>
      <xdr:rowOff>9525</xdr:rowOff>
    </xdr:from>
    <xdr:ext cx="1304925" cy="231531"/>
    <xdr:pic>
      <xdr:nvPicPr>
        <xdr:cNvPr id="2217" name="Imagen 2216">
          <a:extLst>
            <a:ext uri="{FF2B5EF4-FFF2-40B4-BE49-F238E27FC236}">
              <a16:creationId xmlns:a16="http://schemas.microsoft.com/office/drawing/2014/main" id="{194ADCF6-B34D-4524-B657-469474D1D99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278</xdr:row>
      <xdr:rowOff>9525</xdr:rowOff>
    </xdr:from>
    <xdr:ext cx="1304925" cy="231531"/>
    <xdr:pic>
      <xdr:nvPicPr>
        <xdr:cNvPr id="2218" name="Imagen 2217">
          <a:extLst>
            <a:ext uri="{FF2B5EF4-FFF2-40B4-BE49-F238E27FC236}">
              <a16:creationId xmlns:a16="http://schemas.microsoft.com/office/drawing/2014/main" id="{93C9676A-ADB9-4AD5-AE54-DA314163AF9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279</xdr:row>
      <xdr:rowOff>9525</xdr:rowOff>
    </xdr:from>
    <xdr:ext cx="1304925" cy="231531"/>
    <xdr:pic>
      <xdr:nvPicPr>
        <xdr:cNvPr id="2219" name="Imagen 2218">
          <a:extLst>
            <a:ext uri="{FF2B5EF4-FFF2-40B4-BE49-F238E27FC236}">
              <a16:creationId xmlns:a16="http://schemas.microsoft.com/office/drawing/2014/main" id="{D8416071-DE43-4E87-AA05-CC9837631F1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279</xdr:row>
      <xdr:rowOff>9525</xdr:rowOff>
    </xdr:from>
    <xdr:ext cx="1304925" cy="231531"/>
    <xdr:pic>
      <xdr:nvPicPr>
        <xdr:cNvPr id="2220" name="Imagen 2219">
          <a:extLst>
            <a:ext uri="{FF2B5EF4-FFF2-40B4-BE49-F238E27FC236}">
              <a16:creationId xmlns:a16="http://schemas.microsoft.com/office/drawing/2014/main" id="{3688BCFC-6CD3-46EC-8714-6B7FB610A68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279</xdr:row>
      <xdr:rowOff>9525</xdr:rowOff>
    </xdr:from>
    <xdr:ext cx="1304925" cy="231531"/>
    <xdr:pic>
      <xdr:nvPicPr>
        <xdr:cNvPr id="2221" name="Imagen 2220">
          <a:extLst>
            <a:ext uri="{FF2B5EF4-FFF2-40B4-BE49-F238E27FC236}">
              <a16:creationId xmlns:a16="http://schemas.microsoft.com/office/drawing/2014/main" id="{03539A0D-6C70-4986-8126-4CC52251678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280</xdr:row>
      <xdr:rowOff>9525</xdr:rowOff>
    </xdr:from>
    <xdr:ext cx="1304925" cy="231531"/>
    <xdr:pic>
      <xdr:nvPicPr>
        <xdr:cNvPr id="2222" name="Imagen 2221">
          <a:extLst>
            <a:ext uri="{FF2B5EF4-FFF2-40B4-BE49-F238E27FC236}">
              <a16:creationId xmlns:a16="http://schemas.microsoft.com/office/drawing/2014/main" id="{1E1733FD-085E-4B9D-873D-E297451C4A8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280</xdr:row>
      <xdr:rowOff>9525</xdr:rowOff>
    </xdr:from>
    <xdr:ext cx="1304925" cy="231531"/>
    <xdr:pic>
      <xdr:nvPicPr>
        <xdr:cNvPr id="2223" name="Imagen 2222">
          <a:extLst>
            <a:ext uri="{FF2B5EF4-FFF2-40B4-BE49-F238E27FC236}">
              <a16:creationId xmlns:a16="http://schemas.microsoft.com/office/drawing/2014/main" id="{5C2D9E60-364C-4D14-9EC7-A2AC5B572BD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280</xdr:row>
      <xdr:rowOff>9525</xdr:rowOff>
    </xdr:from>
    <xdr:ext cx="1304925" cy="231531"/>
    <xdr:pic>
      <xdr:nvPicPr>
        <xdr:cNvPr id="2224" name="Imagen 2223">
          <a:extLst>
            <a:ext uri="{FF2B5EF4-FFF2-40B4-BE49-F238E27FC236}">
              <a16:creationId xmlns:a16="http://schemas.microsoft.com/office/drawing/2014/main" id="{7FB447DA-6AEC-4D5B-8673-84D0E77D321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279</xdr:row>
      <xdr:rowOff>9525</xdr:rowOff>
    </xdr:from>
    <xdr:ext cx="1304925" cy="231531"/>
    <xdr:pic>
      <xdr:nvPicPr>
        <xdr:cNvPr id="2225" name="Imagen 2224">
          <a:extLst>
            <a:ext uri="{FF2B5EF4-FFF2-40B4-BE49-F238E27FC236}">
              <a16:creationId xmlns:a16="http://schemas.microsoft.com/office/drawing/2014/main" id="{FFF811E2-A1E2-46B0-A50F-417CED14A19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279</xdr:row>
      <xdr:rowOff>9525</xdr:rowOff>
    </xdr:from>
    <xdr:ext cx="1304925" cy="231531"/>
    <xdr:pic>
      <xdr:nvPicPr>
        <xdr:cNvPr id="2226" name="Imagen 2225">
          <a:extLst>
            <a:ext uri="{FF2B5EF4-FFF2-40B4-BE49-F238E27FC236}">
              <a16:creationId xmlns:a16="http://schemas.microsoft.com/office/drawing/2014/main" id="{22951E66-BAB7-4E40-9B81-08ACBD8528F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279</xdr:row>
      <xdr:rowOff>9525</xdr:rowOff>
    </xdr:from>
    <xdr:ext cx="1304925" cy="231531"/>
    <xdr:pic>
      <xdr:nvPicPr>
        <xdr:cNvPr id="2227" name="Imagen 2226">
          <a:extLst>
            <a:ext uri="{FF2B5EF4-FFF2-40B4-BE49-F238E27FC236}">
              <a16:creationId xmlns:a16="http://schemas.microsoft.com/office/drawing/2014/main" id="{5453A401-CDFB-4D46-840A-3F964BA53CC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280</xdr:row>
      <xdr:rowOff>9525</xdr:rowOff>
    </xdr:from>
    <xdr:ext cx="1304925" cy="231531"/>
    <xdr:pic>
      <xdr:nvPicPr>
        <xdr:cNvPr id="2228" name="Imagen 2227">
          <a:extLst>
            <a:ext uri="{FF2B5EF4-FFF2-40B4-BE49-F238E27FC236}">
              <a16:creationId xmlns:a16="http://schemas.microsoft.com/office/drawing/2014/main" id="{B30D8A39-54A0-4A4B-A44C-F3F86EBFAA9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280</xdr:row>
      <xdr:rowOff>9525</xdr:rowOff>
    </xdr:from>
    <xdr:ext cx="1304925" cy="231531"/>
    <xdr:pic>
      <xdr:nvPicPr>
        <xdr:cNvPr id="2229" name="Imagen 2228">
          <a:extLst>
            <a:ext uri="{FF2B5EF4-FFF2-40B4-BE49-F238E27FC236}">
              <a16:creationId xmlns:a16="http://schemas.microsoft.com/office/drawing/2014/main" id="{9A2C65E9-17D0-4613-82FC-9B3F3B219BA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280</xdr:row>
      <xdr:rowOff>9525</xdr:rowOff>
    </xdr:from>
    <xdr:ext cx="1304925" cy="231531"/>
    <xdr:pic>
      <xdr:nvPicPr>
        <xdr:cNvPr id="2230" name="Imagen 2229">
          <a:extLst>
            <a:ext uri="{FF2B5EF4-FFF2-40B4-BE49-F238E27FC236}">
              <a16:creationId xmlns:a16="http://schemas.microsoft.com/office/drawing/2014/main" id="{F3917837-4351-49AE-8A77-AE645C9A838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281</xdr:row>
      <xdr:rowOff>9525</xdr:rowOff>
    </xdr:from>
    <xdr:ext cx="1304925" cy="231531"/>
    <xdr:pic>
      <xdr:nvPicPr>
        <xdr:cNvPr id="2231" name="Imagen 2230">
          <a:extLst>
            <a:ext uri="{FF2B5EF4-FFF2-40B4-BE49-F238E27FC236}">
              <a16:creationId xmlns:a16="http://schemas.microsoft.com/office/drawing/2014/main" id="{37D6B272-5998-4007-BE4A-A3E24C4C500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281</xdr:row>
      <xdr:rowOff>9525</xdr:rowOff>
    </xdr:from>
    <xdr:ext cx="1304925" cy="231531"/>
    <xdr:pic>
      <xdr:nvPicPr>
        <xdr:cNvPr id="2232" name="Imagen 2231">
          <a:extLst>
            <a:ext uri="{FF2B5EF4-FFF2-40B4-BE49-F238E27FC236}">
              <a16:creationId xmlns:a16="http://schemas.microsoft.com/office/drawing/2014/main" id="{EF31874D-94AC-4413-AA81-DA65356E12B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281</xdr:row>
      <xdr:rowOff>9525</xdr:rowOff>
    </xdr:from>
    <xdr:ext cx="1304925" cy="231531"/>
    <xdr:pic>
      <xdr:nvPicPr>
        <xdr:cNvPr id="2233" name="Imagen 2232">
          <a:extLst>
            <a:ext uri="{FF2B5EF4-FFF2-40B4-BE49-F238E27FC236}">
              <a16:creationId xmlns:a16="http://schemas.microsoft.com/office/drawing/2014/main" id="{7B438D3D-B5D8-4BC6-8ED9-4CB6B8DDE71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280</xdr:row>
      <xdr:rowOff>9525</xdr:rowOff>
    </xdr:from>
    <xdr:ext cx="1304925" cy="231531"/>
    <xdr:pic>
      <xdr:nvPicPr>
        <xdr:cNvPr id="2234" name="Imagen 2233">
          <a:extLst>
            <a:ext uri="{FF2B5EF4-FFF2-40B4-BE49-F238E27FC236}">
              <a16:creationId xmlns:a16="http://schemas.microsoft.com/office/drawing/2014/main" id="{01C093A4-83BA-43EE-BBE2-AC46DBC6286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280</xdr:row>
      <xdr:rowOff>9525</xdr:rowOff>
    </xdr:from>
    <xdr:ext cx="1304925" cy="231531"/>
    <xdr:pic>
      <xdr:nvPicPr>
        <xdr:cNvPr id="2235" name="Imagen 2234">
          <a:extLst>
            <a:ext uri="{FF2B5EF4-FFF2-40B4-BE49-F238E27FC236}">
              <a16:creationId xmlns:a16="http://schemas.microsoft.com/office/drawing/2014/main" id="{FA545FFE-AE70-46F6-B668-E723C7C9786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280</xdr:row>
      <xdr:rowOff>9525</xdr:rowOff>
    </xdr:from>
    <xdr:ext cx="1304925" cy="231531"/>
    <xdr:pic>
      <xdr:nvPicPr>
        <xdr:cNvPr id="2236" name="Imagen 2235">
          <a:extLst>
            <a:ext uri="{FF2B5EF4-FFF2-40B4-BE49-F238E27FC236}">
              <a16:creationId xmlns:a16="http://schemas.microsoft.com/office/drawing/2014/main" id="{FC3149C3-534E-4BDE-AB3C-703532EB34F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281</xdr:row>
      <xdr:rowOff>9525</xdr:rowOff>
    </xdr:from>
    <xdr:ext cx="1304925" cy="231531"/>
    <xdr:pic>
      <xdr:nvPicPr>
        <xdr:cNvPr id="2237" name="Imagen 2236">
          <a:extLst>
            <a:ext uri="{FF2B5EF4-FFF2-40B4-BE49-F238E27FC236}">
              <a16:creationId xmlns:a16="http://schemas.microsoft.com/office/drawing/2014/main" id="{6043295B-E02C-421E-84AE-484BC66A754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281</xdr:row>
      <xdr:rowOff>9525</xdr:rowOff>
    </xdr:from>
    <xdr:ext cx="1304925" cy="231531"/>
    <xdr:pic>
      <xdr:nvPicPr>
        <xdr:cNvPr id="2238" name="Imagen 2237">
          <a:extLst>
            <a:ext uri="{FF2B5EF4-FFF2-40B4-BE49-F238E27FC236}">
              <a16:creationId xmlns:a16="http://schemas.microsoft.com/office/drawing/2014/main" id="{B11CA04C-E444-45A5-8AE3-F6653B50522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281</xdr:row>
      <xdr:rowOff>9525</xdr:rowOff>
    </xdr:from>
    <xdr:ext cx="1304925" cy="231531"/>
    <xdr:pic>
      <xdr:nvPicPr>
        <xdr:cNvPr id="2239" name="Imagen 2238">
          <a:extLst>
            <a:ext uri="{FF2B5EF4-FFF2-40B4-BE49-F238E27FC236}">
              <a16:creationId xmlns:a16="http://schemas.microsoft.com/office/drawing/2014/main" id="{9FB30B2E-EDA4-4BA3-BE3F-3BD6A6D494B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282</xdr:row>
      <xdr:rowOff>9525</xdr:rowOff>
    </xdr:from>
    <xdr:ext cx="1304925" cy="231531"/>
    <xdr:pic>
      <xdr:nvPicPr>
        <xdr:cNvPr id="2240" name="Imagen 2239">
          <a:extLst>
            <a:ext uri="{FF2B5EF4-FFF2-40B4-BE49-F238E27FC236}">
              <a16:creationId xmlns:a16="http://schemas.microsoft.com/office/drawing/2014/main" id="{2B061E1F-E9A4-4523-BDF4-C78DD9324BE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282</xdr:row>
      <xdr:rowOff>9525</xdr:rowOff>
    </xdr:from>
    <xdr:ext cx="1304925" cy="231531"/>
    <xdr:pic>
      <xdr:nvPicPr>
        <xdr:cNvPr id="2241" name="Imagen 2240">
          <a:extLst>
            <a:ext uri="{FF2B5EF4-FFF2-40B4-BE49-F238E27FC236}">
              <a16:creationId xmlns:a16="http://schemas.microsoft.com/office/drawing/2014/main" id="{40224440-63B0-4946-93E7-A98EE8675AB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282</xdr:row>
      <xdr:rowOff>9525</xdr:rowOff>
    </xdr:from>
    <xdr:ext cx="1304925" cy="231531"/>
    <xdr:pic>
      <xdr:nvPicPr>
        <xdr:cNvPr id="2242" name="Imagen 2241">
          <a:extLst>
            <a:ext uri="{FF2B5EF4-FFF2-40B4-BE49-F238E27FC236}">
              <a16:creationId xmlns:a16="http://schemas.microsoft.com/office/drawing/2014/main" id="{7FDF5C4B-1FF4-4276-867F-DE4A8875A07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281</xdr:row>
      <xdr:rowOff>9525</xdr:rowOff>
    </xdr:from>
    <xdr:ext cx="1304925" cy="231531"/>
    <xdr:pic>
      <xdr:nvPicPr>
        <xdr:cNvPr id="2243" name="Imagen 2242">
          <a:extLst>
            <a:ext uri="{FF2B5EF4-FFF2-40B4-BE49-F238E27FC236}">
              <a16:creationId xmlns:a16="http://schemas.microsoft.com/office/drawing/2014/main" id="{CBB3CEDF-4865-4DCB-AC93-4365AAF7C58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281</xdr:row>
      <xdr:rowOff>9525</xdr:rowOff>
    </xdr:from>
    <xdr:ext cx="1304925" cy="231531"/>
    <xdr:pic>
      <xdr:nvPicPr>
        <xdr:cNvPr id="2244" name="Imagen 2243">
          <a:extLst>
            <a:ext uri="{FF2B5EF4-FFF2-40B4-BE49-F238E27FC236}">
              <a16:creationId xmlns:a16="http://schemas.microsoft.com/office/drawing/2014/main" id="{07EE58F6-B683-46F5-89FF-10161EFF694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281</xdr:row>
      <xdr:rowOff>9525</xdr:rowOff>
    </xdr:from>
    <xdr:ext cx="1304925" cy="231531"/>
    <xdr:pic>
      <xdr:nvPicPr>
        <xdr:cNvPr id="2245" name="Imagen 2244">
          <a:extLst>
            <a:ext uri="{FF2B5EF4-FFF2-40B4-BE49-F238E27FC236}">
              <a16:creationId xmlns:a16="http://schemas.microsoft.com/office/drawing/2014/main" id="{A68EA3F3-2BF8-47DD-98C8-7A6937DCB90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282</xdr:row>
      <xdr:rowOff>9525</xdr:rowOff>
    </xdr:from>
    <xdr:ext cx="1304925" cy="231531"/>
    <xdr:pic>
      <xdr:nvPicPr>
        <xdr:cNvPr id="2246" name="Imagen 2245">
          <a:extLst>
            <a:ext uri="{FF2B5EF4-FFF2-40B4-BE49-F238E27FC236}">
              <a16:creationId xmlns:a16="http://schemas.microsoft.com/office/drawing/2014/main" id="{0667EDA2-5BBF-4D23-AA1A-433F4E58D7C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282</xdr:row>
      <xdr:rowOff>9525</xdr:rowOff>
    </xdr:from>
    <xdr:ext cx="1304925" cy="231531"/>
    <xdr:pic>
      <xdr:nvPicPr>
        <xdr:cNvPr id="2247" name="Imagen 2246">
          <a:extLst>
            <a:ext uri="{FF2B5EF4-FFF2-40B4-BE49-F238E27FC236}">
              <a16:creationId xmlns:a16="http://schemas.microsoft.com/office/drawing/2014/main" id="{D889159C-6B70-4D4E-B171-AF02C7A18B5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282</xdr:row>
      <xdr:rowOff>9525</xdr:rowOff>
    </xdr:from>
    <xdr:ext cx="1304925" cy="231531"/>
    <xdr:pic>
      <xdr:nvPicPr>
        <xdr:cNvPr id="2248" name="Imagen 2247">
          <a:extLst>
            <a:ext uri="{FF2B5EF4-FFF2-40B4-BE49-F238E27FC236}">
              <a16:creationId xmlns:a16="http://schemas.microsoft.com/office/drawing/2014/main" id="{694F604F-D6B7-4450-A18E-538D2EB9137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283</xdr:row>
      <xdr:rowOff>9525</xdr:rowOff>
    </xdr:from>
    <xdr:ext cx="1304925" cy="231531"/>
    <xdr:pic>
      <xdr:nvPicPr>
        <xdr:cNvPr id="2249" name="Imagen 2248">
          <a:extLst>
            <a:ext uri="{FF2B5EF4-FFF2-40B4-BE49-F238E27FC236}">
              <a16:creationId xmlns:a16="http://schemas.microsoft.com/office/drawing/2014/main" id="{535A9B16-42F6-48BC-B3D0-F2FEB83EF2B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283</xdr:row>
      <xdr:rowOff>9525</xdr:rowOff>
    </xdr:from>
    <xdr:ext cx="1304925" cy="231531"/>
    <xdr:pic>
      <xdr:nvPicPr>
        <xdr:cNvPr id="2250" name="Imagen 2249">
          <a:extLst>
            <a:ext uri="{FF2B5EF4-FFF2-40B4-BE49-F238E27FC236}">
              <a16:creationId xmlns:a16="http://schemas.microsoft.com/office/drawing/2014/main" id="{350EF63F-6F6F-4F34-8CDC-1535931FEF0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283</xdr:row>
      <xdr:rowOff>9525</xdr:rowOff>
    </xdr:from>
    <xdr:ext cx="1304925" cy="231531"/>
    <xdr:pic>
      <xdr:nvPicPr>
        <xdr:cNvPr id="2251" name="Imagen 2250">
          <a:extLst>
            <a:ext uri="{FF2B5EF4-FFF2-40B4-BE49-F238E27FC236}">
              <a16:creationId xmlns:a16="http://schemas.microsoft.com/office/drawing/2014/main" id="{0A83A9A8-0C2F-4874-B7D0-85EB7B0A095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282</xdr:row>
      <xdr:rowOff>9525</xdr:rowOff>
    </xdr:from>
    <xdr:ext cx="1304925" cy="231531"/>
    <xdr:pic>
      <xdr:nvPicPr>
        <xdr:cNvPr id="2252" name="Imagen 2251">
          <a:extLst>
            <a:ext uri="{FF2B5EF4-FFF2-40B4-BE49-F238E27FC236}">
              <a16:creationId xmlns:a16="http://schemas.microsoft.com/office/drawing/2014/main" id="{C77215B9-F121-495F-B4F9-E804DCAA711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282</xdr:row>
      <xdr:rowOff>9525</xdr:rowOff>
    </xdr:from>
    <xdr:ext cx="1304925" cy="231531"/>
    <xdr:pic>
      <xdr:nvPicPr>
        <xdr:cNvPr id="2253" name="Imagen 2252">
          <a:extLst>
            <a:ext uri="{FF2B5EF4-FFF2-40B4-BE49-F238E27FC236}">
              <a16:creationId xmlns:a16="http://schemas.microsoft.com/office/drawing/2014/main" id="{8F2543B5-8AA2-41D7-A150-48B537B097F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58616</xdr:colOff>
      <xdr:row>282</xdr:row>
      <xdr:rowOff>82794</xdr:rowOff>
    </xdr:from>
    <xdr:ext cx="1304925" cy="231531"/>
    <xdr:pic>
      <xdr:nvPicPr>
        <xdr:cNvPr id="2254" name="Imagen 2253">
          <a:extLst>
            <a:ext uri="{FF2B5EF4-FFF2-40B4-BE49-F238E27FC236}">
              <a16:creationId xmlns:a16="http://schemas.microsoft.com/office/drawing/2014/main" id="{F0A7CDE3-08E6-49D2-B924-8B9D46A9A89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449766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283</xdr:row>
      <xdr:rowOff>9525</xdr:rowOff>
    </xdr:from>
    <xdr:ext cx="1304925" cy="231531"/>
    <xdr:pic>
      <xdr:nvPicPr>
        <xdr:cNvPr id="2255" name="Imagen 2254">
          <a:extLst>
            <a:ext uri="{FF2B5EF4-FFF2-40B4-BE49-F238E27FC236}">
              <a16:creationId xmlns:a16="http://schemas.microsoft.com/office/drawing/2014/main" id="{8513C1B1-9C83-45EA-9627-C06CEDF1F36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283</xdr:row>
      <xdr:rowOff>9525</xdr:rowOff>
    </xdr:from>
    <xdr:ext cx="1304925" cy="231531"/>
    <xdr:pic>
      <xdr:nvPicPr>
        <xdr:cNvPr id="2256" name="Imagen 2255">
          <a:extLst>
            <a:ext uri="{FF2B5EF4-FFF2-40B4-BE49-F238E27FC236}">
              <a16:creationId xmlns:a16="http://schemas.microsoft.com/office/drawing/2014/main" id="{9F703B5C-EF8E-4A48-A5B8-3EA3333BB84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283</xdr:row>
      <xdr:rowOff>9525</xdr:rowOff>
    </xdr:from>
    <xdr:ext cx="1304925" cy="231531"/>
    <xdr:pic>
      <xdr:nvPicPr>
        <xdr:cNvPr id="2257" name="Imagen 2256">
          <a:extLst>
            <a:ext uri="{FF2B5EF4-FFF2-40B4-BE49-F238E27FC236}">
              <a16:creationId xmlns:a16="http://schemas.microsoft.com/office/drawing/2014/main" id="{6C1F4392-ECA8-4DF0-9BAE-6A4A378414F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284</xdr:row>
      <xdr:rowOff>9525</xdr:rowOff>
    </xdr:from>
    <xdr:ext cx="1304925" cy="231531"/>
    <xdr:pic>
      <xdr:nvPicPr>
        <xdr:cNvPr id="2258" name="Imagen 2257">
          <a:extLst>
            <a:ext uri="{FF2B5EF4-FFF2-40B4-BE49-F238E27FC236}">
              <a16:creationId xmlns:a16="http://schemas.microsoft.com/office/drawing/2014/main" id="{2ACCD717-DCBA-4F8B-AD6A-6991139263E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284</xdr:row>
      <xdr:rowOff>9525</xdr:rowOff>
    </xdr:from>
    <xdr:ext cx="1304925" cy="231531"/>
    <xdr:pic>
      <xdr:nvPicPr>
        <xdr:cNvPr id="2259" name="Imagen 2258">
          <a:extLst>
            <a:ext uri="{FF2B5EF4-FFF2-40B4-BE49-F238E27FC236}">
              <a16:creationId xmlns:a16="http://schemas.microsoft.com/office/drawing/2014/main" id="{7CE960BC-1493-4AA8-8CA7-3F71655F52B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284</xdr:row>
      <xdr:rowOff>9525</xdr:rowOff>
    </xdr:from>
    <xdr:ext cx="1304925" cy="231531"/>
    <xdr:pic>
      <xdr:nvPicPr>
        <xdr:cNvPr id="2260" name="Imagen 2259">
          <a:extLst>
            <a:ext uri="{FF2B5EF4-FFF2-40B4-BE49-F238E27FC236}">
              <a16:creationId xmlns:a16="http://schemas.microsoft.com/office/drawing/2014/main" id="{0E64C78C-ADB9-464E-AD2D-15A942AA28C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283</xdr:row>
      <xdr:rowOff>9525</xdr:rowOff>
    </xdr:from>
    <xdr:ext cx="1304925" cy="231531"/>
    <xdr:pic>
      <xdr:nvPicPr>
        <xdr:cNvPr id="2261" name="Imagen 2260">
          <a:extLst>
            <a:ext uri="{FF2B5EF4-FFF2-40B4-BE49-F238E27FC236}">
              <a16:creationId xmlns:a16="http://schemas.microsoft.com/office/drawing/2014/main" id="{F1A29F32-1A86-4275-A63B-8C6FF808CF7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283</xdr:row>
      <xdr:rowOff>9525</xdr:rowOff>
    </xdr:from>
    <xdr:ext cx="1304925" cy="231531"/>
    <xdr:pic>
      <xdr:nvPicPr>
        <xdr:cNvPr id="2262" name="Imagen 2261">
          <a:extLst>
            <a:ext uri="{FF2B5EF4-FFF2-40B4-BE49-F238E27FC236}">
              <a16:creationId xmlns:a16="http://schemas.microsoft.com/office/drawing/2014/main" id="{A9010DC1-0394-4A5D-B0A0-1DBD56A6127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283</xdr:row>
      <xdr:rowOff>9525</xdr:rowOff>
    </xdr:from>
    <xdr:ext cx="1304925" cy="231531"/>
    <xdr:pic>
      <xdr:nvPicPr>
        <xdr:cNvPr id="2263" name="Imagen 2262">
          <a:extLst>
            <a:ext uri="{FF2B5EF4-FFF2-40B4-BE49-F238E27FC236}">
              <a16:creationId xmlns:a16="http://schemas.microsoft.com/office/drawing/2014/main" id="{AE014B7B-AB85-4FD4-8AAB-E7A03D45C84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284</xdr:row>
      <xdr:rowOff>9525</xdr:rowOff>
    </xdr:from>
    <xdr:ext cx="1304925" cy="231531"/>
    <xdr:pic>
      <xdr:nvPicPr>
        <xdr:cNvPr id="2264" name="Imagen 2263">
          <a:extLst>
            <a:ext uri="{FF2B5EF4-FFF2-40B4-BE49-F238E27FC236}">
              <a16:creationId xmlns:a16="http://schemas.microsoft.com/office/drawing/2014/main" id="{B414CE3B-20E2-469A-9157-46337BBC8FD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284</xdr:row>
      <xdr:rowOff>9525</xdr:rowOff>
    </xdr:from>
    <xdr:ext cx="1304925" cy="231531"/>
    <xdr:pic>
      <xdr:nvPicPr>
        <xdr:cNvPr id="2265" name="Imagen 2264">
          <a:extLst>
            <a:ext uri="{FF2B5EF4-FFF2-40B4-BE49-F238E27FC236}">
              <a16:creationId xmlns:a16="http://schemas.microsoft.com/office/drawing/2014/main" id="{C143BB2E-C0CE-4588-AD3D-8BB734FFC91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284</xdr:row>
      <xdr:rowOff>9525</xdr:rowOff>
    </xdr:from>
    <xdr:ext cx="1304925" cy="231531"/>
    <xdr:pic>
      <xdr:nvPicPr>
        <xdr:cNvPr id="2266" name="Imagen 2265">
          <a:extLst>
            <a:ext uri="{FF2B5EF4-FFF2-40B4-BE49-F238E27FC236}">
              <a16:creationId xmlns:a16="http://schemas.microsoft.com/office/drawing/2014/main" id="{021D05BD-463F-4F4D-84C5-E7923909F84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285</xdr:row>
      <xdr:rowOff>9525</xdr:rowOff>
    </xdr:from>
    <xdr:ext cx="1304925" cy="231531"/>
    <xdr:pic>
      <xdr:nvPicPr>
        <xdr:cNvPr id="2267" name="Imagen 2266">
          <a:extLst>
            <a:ext uri="{FF2B5EF4-FFF2-40B4-BE49-F238E27FC236}">
              <a16:creationId xmlns:a16="http://schemas.microsoft.com/office/drawing/2014/main" id="{E09D51E8-710A-4B1D-B0BC-588ABF6CCB4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95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285</xdr:row>
      <xdr:rowOff>9525</xdr:rowOff>
    </xdr:from>
    <xdr:ext cx="1304925" cy="231531"/>
    <xdr:pic>
      <xdr:nvPicPr>
        <xdr:cNvPr id="2268" name="Imagen 2267">
          <a:extLst>
            <a:ext uri="{FF2B5EF4-FFF2-40B4-BE49-F238E27FC236}">
              <a16:creationId xmlns:a16="http://schemas.microsoft.com/office/drawing/2014/main" id="{156BE4D6-A899-446B-BE7A-885C366BB10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95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285</xdr:row>
      <xdr:rowOff>9525</xdr:rowOff>
    </xdr:from>
    <xdr:ext cx="1304925" cy="231531"/>
    <xdr:pic>
      <xdr:nvPicPr>
        <xdr:cNvPr id="2269" name="Imagen 2268">
          <a:extLst>
            <a:ext uri="{FF2B5EF4-FFF2-40B4-BE49-F238E27FC236}">
              <a16:creationId xmlns:a16="http://schemas.microsoft.com/office/drawing/2014/main" id="{3817493E-E987-4305-8D4B-9F5E01D7BA5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95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284</xdr:row>
      <xdr:rowOff>9525</xdr:rowOff>
    </xdr:from>
    <xdr:ext cx="1304925" cy="231531"/>
    <xdr:pic>
      <xdr:nvPicPr>
        <xdr:cNvPr id="2270" name="Imagen 2269">
          <a:extLst>
            <a:ext uri="{FF2B5EF4-FFF2-40B4-BE49-F238E27FC236}">
              <a16:creationId xmlns:a16="http://schemas.microsoft.com/office/drawing/2014/main" id="{2E112BAF-E1B5-475D-8895-E45097FB55C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284</xdr:row>
      <xdr:rowOff>9525</xdr:rowOff>
    </xdr:from>
    <xdr:ext cx="1304925" cy="231531"/>
    <xdr:pic>
      <xdr:nvPicPr>
        <xdr:cNvPr id="2271" name="Imagen 2270">
          <a:extLst>
            <a:ext uri="{FF2B5EF4-FFF2-40B4-BE49-F238E27FC236}">
              <a16:creationId xmlns:a16="http://schemas.microsoft.com/office/drawing/2014/main" id="{0D1FB5B5-8AFE-4C95-B93C-CDA9E05E59A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14654</xdr:colOff>
      <xdr:row>284</xdr:row>
      <xdr:rowOff>75467</xdr:rowOff>
    </xdr:from>
    <xdr:ext cx="1304925" cy="231531"/>
    <xdr:pic>
      <xdr:nvPicPr>
        <xdr:cNvPr id="2272" name="Imagen 2271">
          <a:extLst>
            <a:ext uri="{FF2B5EF4-FFF2-40B4-BE49-F238E27FC236}">
              <a16:creationId xmlns:a16="http://schemas.microsoft.com/office/drawing/2014/main" id="{3F688FF0-91B4-48D4-A889-8ABD280DE13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405804" y="38100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285</xdr:row>
      <xdr:rowOff>9525</xdr:rowOff>
    </xdr:from>
    <xdr:ext cx="1304925" cy="231531"/>
    <xdr:pic>
      <xdr:nvPicPr>
        <xdr:cNvPr id="2273" name="Imagen 2272">
          <a:extLst>
            <a:ext uri="{FF2B5EF4-FFF2-40B4-BE49-F238E27FC236}">
              <a16:creationId xmlns:a16="http://schemas.microsoft.com/office/drawing/2014/main" id="{B6E2031D-B197-4BD6-9CC7-5BAA0DBC6A2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95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285</xdr:row>
      <xdr:rowOff>9525</xdr:rowOff>
    </xdr:from>
    <xdr:ext cx="1304925" cy="231531"/>
    <xdr:pic>
      <xdr:nvPicPr>
        <xdr:cNvPr id="2274" name="Imagen 2273">
          <a:extLst>
            <a:ext uri="{FF2B5EF4-FFF2-40B4-BE49-F238E27FC236}">
              <a16:creationId xmlns:a16="http://schemas.microsoft.com/office/drawing/2014/main" id="{86E0EB1F-1B7B-40A9-9E71-AFE99DC083D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95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285</xdr:row>
      <xdr:rowOff>9525</xdr:rowOff>
    </xdr:from>
    <xdr:ext cx="1304925" cy="231531"/>
    <xdr:pic>
      <xdr:nvPicPr>
        <xdr:cNvPr id="2275" name="Imagen 2274">
          <a:extLst>
            <a:ext uri="{FF2B5EF4-FFF2-40B4-BE49-F238E27FC236}">
              <a16:creationId xmlns:a16="http://schemas.microsoft.com/office/drawing/2014/main" id="{C66D9CA4-5446-48AF-A05F-02D16E1DA84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95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286</xdr:row>
      <xdr:rowOff>9525</xdr:rowOff>
    </xdr:from>
    <xdr:ext cx="1304925" cy="231531"/>
    <xdr:pic>
      <xdr:nvPicPr>
        <xdr:cNvPr id="2276" name="Imagen 2275">
          <a:extLst>
            <a:ext uri="{FF2B5EF4-FFF2-40B4-BE49-F238E27FC236}">
              <a16:creationId xmlns:a16="http://schemas.microsoft.com/office/drawing/2014/main" id="{8EA7037A-52A7-4062-B681-5C609BFF8AC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286</xdr:row>
      <xdr:rowOff>9525</xdr:rowOff>
    </xdr:from>
    <xdr:ext cx="1304925" cy="231531"/>
    <xdr:pic>
      <xdr:nvPicPr>
        <xdr:cNvPr id="2277" name="Imagen 2276">
          <a:extLst>
            <a:ext uri="{FF2B5EF4-FFF2-40B4-BE49-F238E27FC236}">
              <a16:creationId xmlns:a16="http://schemas.microsoft.com/office/drawing/2014/main" id="{A5353EAD-0C9F-46E2-8D5C-564E5954F7B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286</xdr:row>
      <xdr:rowOff>9525</xdr:rowOff>
    </xdr:from>
    <xdr:ext cx="1304925" cy="231531"/>
    <xdr:pic>
      <xdr:nvPicPr>
        <xdr:cNvPr id="2278" name="Imagen 2277">
          <a:extLst>
            <a:ext uri="{FF2B5EF4-FFF2-40B4-BE49-F238E27FC236}">
              <a16:creationId xmlns:a16="http://schemas.microsoft.com/office/drawing/2014/main" id="{EB6B6E57-F0C2-416D-8B0B-B94377C82A8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285</xdr:row>
      <xdr:rowOff>9525</xdr:rowOff>
    </xdr:from>
    <xdr:ext cx="1304925" cy="231531"/>
    <xdr:pic>
      <xdr:nvPicPr>
        <xdr:cNvPr id="2279" name="Imagen 2278">
          <a:extLst>
            <a:ext uri="{FF2B5EF4-FFF2-40B4-BE49-F238E27FC236}">
              <a16:creationId xmlns:a16="http://schemas.microsoft.com/office/drawing/2014/main" id="{8CAC47B1-4612-4D49-B1F4-A9F4F23E162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95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285</xdr:row>
      <xdr:rowOff>9525</xdr:rowOff>
    </xdr:from>
    <xdr:ext cx="1304925" cy="231531"/>
    <xdr:pic>
      <xdr:nvPicPr>
        <xdr:cNvPr id="2280" name="Imagen 2279">
          <a:extLst>
            <a:ext uri="{FF2B5EF4-FFF2-40B4-BE49-F238E27FC236}">
              <a16:creationId xmlns:a16="http://schemas.microsoft.com/office/drawing/2014/main" id="{8BB51A4B-F5FC-4720-ABD6-913D5480CCF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38195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285</xdr:row>
      <xdr:rowOff>9525</xdr:rowOff>
    </xdr:from>
    <xdr:ext cx="1304925" cy="231531"/>
    <xdr:pic>
      <xdr:nvPicPr>
        <xdr:cNvPr id="2281" name="Imagen 2280">
          <a:extLst>
            <a:ext uri="{FF2B5EF4-FFF2-40B4-BE49-F238E27FC236}">
              <a16:creationId xmlns:a16="http://schemas.microsoft.com/office/drawing/2014/main" id="{3DEF839F-4DAB-48BF-A5D5-471A90586FA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38195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286</xdr:row>
      <xdr:rowOff>9525</xdr:rowOff>
    </xdr:from>
    <xdr:ext cx="1304925" cy="231531"/>
    <xdr:pic>
      <xdr:nvPicPr>
        <xdr:cNvPr id="2282" name="Imagen 2281">
          <a:extLst>
            <a:ext uri="{FF2B5EF4-FFF2-40B4-BE49-F238E27FC236}">
              <a16:creationId xmlns:a16="http://schemas.microsoft.com/office/drawing/2014/main" id="{F787AA81-4255-4D4C-BF75-8A8A2749F66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286</xdr:row>
      <xdr:rowOff>9525</xdr:rowOff>
    </xdr:from>
    <xdr:ext cx="1304925" cy="231531"/>
    <xdr:pic>
      <xdr:nvPicPr>
        <xdr:cNvPr id="2283" name="Imagen 2282">
          <a:extLst>
            <a:ext uri="{FF2B5EF4-FFF2-40B4-BE49-F238E27FC236}">
              <a16:creationId xmlns:a16="http://schemas.microsoft.com/office/drawing/2014/main" id="{072B223E-6F41-43C4-BA4E-166A0F00848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286</xdr:row>
      <xdr:rowOff>9525</xdr:rowOff>
    </xdr:from>
    <xdr:ext cx="1304925" cy="231531"/>
    <xdr:pic>
      <xdr:nvPicPr>
        <xdr:cNvPr id="2284" name="Imagen 2283">
          <a:extLst>
            <a:ext uri="{FF2B5EF4-FFF2-40B4-BE49-F238E27FC236}">
              <a16:creationId xmlns:a16="http://schemas.microsoft.com/office/drawing/2014/main" id="{11EFF76F-B6C2-4C7B-8CC4-D21119A4E81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287</xdr:row>
      <xdr:rowOff>9525</xdr:rowOff>
    </xdr:from>
    <xdr:ext cx="1304925" cy="231531"/>
    <xdr:pic>
      <xdr:nvPicPr>
        <xdr:cNvPr id="2285" name="Imagen 2284">
          <a:extLst>
            <a:ext uri="{FF2B5EF4-FFF2-40B4-BE49-F238E27FC236}">
              <a16:creationId xmlns:a16="http://schemas.microsoft.com/office/drawing/2014/main" id="{2B586A21-9C99-46E2-A947-A2EF93249CD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287</xdr:row>
      <xdr:rowOff>9525</xdr:rowOff>
    </xdr:from>
    <xdr:ext cx="1304925" cy="231531"/>
    <xdr:pic>
      <xdr:nvPicPr>
        <xdr:cNvPr id="2286" name="Imagen 2285">
          <a:extLst>
            <a:ext uri="{FF2B5EF4-FFF2-40B4-BE49-F238E27FC236}">
              <a16:creationId xmlns:a16="http://schemas.microsoft.com/office/drawing/2014/main" id="{B6BD6CA0-34C6-442F-8749-E4E595CE7EC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287</xdr:row>
      <xdr:rowOff>9525</xdr:rowOff>
    </xdr:from>
    <xdr:ext cx="1304925" cy="231531"/>
    <xdr:pic>
      <xdr:nvPicPr>
        <xdr:cNvPr id="2287" name="Imagen 2286">
          <a:extLst>
            <a:ext uri="{FF2B5EF4-FFF2-40B4-BE49-F238E27FC236}">
              <a16:creationId xmlns:a16="http://schemas.microsoft.com/office/drawing/2014/main" id="{1F8A4DE1-CE89-4BC8-AAB5-40FA4C250DA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286</xdr:row>
      <xdr:rowOff>9525</xdr:rowOff>
    </xdr:from>
    <xdr:ext cx="1304925" cy="231531"/>
    <xdr:pic>
      <xdr:nvPicPr>
        <xdr:cNvPr id="2288" name="Imagen 2287">
          <a:extLst>
            <a:ext uri="{FF2B5EF4-FFF2-40B4-BE49-F238E27FC236}">
              <a16:creationId xmlns:a16="http://schemas.microsoft.com/office/drawing/2014/main" id="{1A722753-E456-4678-96BB-5BC587D511F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286</xdr:row>
      <xdr:rowOff>9525</xdr:rowOff>
    </xdr:from>
    <xdr:ext cx="1304925" cy="231531"/>
    <xdr:pic>
      <xdr:nvPicPr>
        <xdr:cNvPr id="2289" name="Imagen 2288">
          <a:extLst>
            <a:ext uri="{FF2B5EF4-FFF2-40B4-BE49-F238E27FC236}">
              <a16:creationId xmlns:a16="http://schemas.microsoft.com/office/drawing/2014/main" id="{E92864BA-6C0C-449C-93B9-64A36E1820C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286</xdr:row>
      <xdr:rowOff>9525</xdr:rowOff>
    </xdr:from>
    <xdr:ext cx="1304925" cy="231531"/>
    <xdr:pic>
      <xdr:nvPicPr>
        <xdr:cNvPr id="2290" name="Imagen 2289">
          <a:extLst>
            <a:ext uri="{FF2B5EF4-FFF2-40B4-BE49-F238E27FC236}">
              <a16:creationId xmlns:a16="http://schemas.microsoft.com/office/drawing/2014/main" id="{4B7EA7F6-3DA3-4BE1-AAC2-057ABDAEB38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287</xdr:row>
      <xdr:rowOff>9525</xdr:rowOff>
    </xdr:from>
    <xdr:ext cx="1304925" cy="231531"/>
    <xdr:pic>
      <xdr:nvPicPr>
        <xdr:cNvPr id="2291" name="Imagen 2290">
          <a:extLst>
            <a:ext uri="{FF2B5EF4-FFF2-40B4-BE49-F238E27FC236}">
              <a16:creationId xmlns:a16="http://schemas.microsoft.com/office/drawing/2014/main" id="{54D4B738-08C7-4EFC-A752-B16C3733C0A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287</xdr:row>
      <xdr:rowOff>9525</xdr:rowOff>
    </xdr:from>
    <xdr:ext cx="1304925" cy="231531"/>
    <xdr:pic>
      <xdr:nvPicPr>
        <xdr:cNvPr id="2292" name="Imagen 2291">
          <a:extLst>
            <a:ext uri="{FF2B5EF4-FFF2-40B4-BE49-F238E27FC236}">
              <a16:creationId xmlns:a16="http://schemas.microsoft.com/office/drawing/2014/main" id="{D16E5E37-CEFD-4FCB-96BE-CC88919F785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287</xdr:row>
      <xdr:rowOff>9525</xdr:rowOff>
    </xdr:from>
    <xdr:ext cx="1304925" cy="231531"/>
    <xdr:pic>
      <xdr:nvPicPr>
        <xdr:cNvPr id="2293" name="Imagen 2292">
          <a:extLst>
            <a:ext uri="{FF2B5EF4-FFF2-40B4-BE49-F238E27FC236}">
              <a16:creationId xmlns:a16="http://schemas.microsoft.com/office/drawing/2014/main" id="{CAD64B6D-CF97-47E6-94C6-61940BFC63E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288</xdr:row>
      <xdr:rowOff>9525</xdr:rowOff>
    </xdr:from>
    <xdr:ext cx="1304925" cy="231531"/>
    <xdr:pic>
      <xdr:nvPicPr>
        <xdr:cNvPr id="2294" name="Imagen 2293">
          <a:extLst>
            <a:ext uri="{FF2B5EF4-FFF2-40B4-BE49-F238E27FC236}">
              <a16:creationId xmlns:a16="http://schemas.microsoft.com/office/drawing/2014/main" id="{5CDA8E20-FCEB-4799-B5D1-58673F9C90A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288</xdr:row>
      <xdr:rowOff>9525</xdr:rowOff>
    </xdr:from>
    <xdr:ext cx="1304925" cy="231531"/>
    <xdr:pic>
      <xdr:nvPicPr>
        <xdr:cNvPr id="2295" name="Imagen 2294">
          <a:extLst>
            <a:ext uri="{FF2B5EF4-FFF2-40B4-BE49-F238E27FC236}">
              <a16:creationId xmlns:a16="http://schemas.microsoft.com/office/drawing/2014/main" id="{B10B6148-E96A-4FE9-8F96-30E5819B247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288</xdr:row>
      <xdr:rowOff>9525</xdr:rowOff>
    </xdr:from>
    <xdr:ext cx="1304925" cy="231531"/>
    <xdr:pic>
      <xdr:nvPicPr>
        <xdr:cNvPr id="2296" name="Imagen 2295">
          <a:extLst>
            <a:ext uri="{FF2B5EF4-FFF2-40B4-BE49-F238E27FC236}">
              <a16:creationId xmlns:a16="http://schemas.microsoft.com/office/drawing/2014/main" id="{562C24C1-316E-4416-B1FC-5A85DEC67CA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287</xdr:row>
      <xdr:rowOff>9525</xdr:rowOff>
    </xdr:from>
    <xdr:ext cx="1304925" cy="231531"/>
    <xdr:pic>
      <xdr:nvPicPr>
        <xdr:cNvPr id="2297" name="Imagen 2296">
          <a:extLst>
            <a:ext uri="{FF2B5EF4-FFF2-40B4-BE49-F238E27FC236}">
              <a16:creationId xmlns:a16="http://schemas.microsoft.com/office/drawing/2014/main" id="{ACE0F58A-B2EA-4207-AC77-34B5696A40D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287</xdr:row>
      <xdr:rowOff>9525</xdr:rowOff>
    </xdr:from>
    <xdr:ext cx="1304925" cy="231531"/>
    <xdr:pic>
      <xdr:nvPicPr>
        <xdr:cNvPr id="2298" name="Imagen 2297">
          <a:extLst>
            <a:ext uri="{FF2B5EF4-FFF2-40B4-BE49-F238E27FC236}">
              <a16:creationId xmlns:a16="http://schemas.microsoft.com/office/drawing/2014/main" id="{EA49D2D3-5853-4886-9621-55D64834994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287</xdr:row>
      <xdr:rowOff>9525</xdr:rowOff>
    </xdr:from>
    <xdr:ext cx="1304925" cy="231531"/>
    <xdr:pic>
      <xdr:nvPicPr>
        <xdr:cNvPr id="2299" name="Imagen 2298">
          <a:extLst>
            <a:ext uri="{FF2B5EF4-FFF2-40B4-BE49-F238E27FC236}">
              <a16:creationId xmlns:a16="http://schemas.microsoft.com/office/drawing/2014/main" id="{8E8ECADB-BC6B-4910-977A-3BE814036B2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288</xdr:row>
      <xdr:rowOff>9525</xdr:rowOff>
    </xdr:from>
    <xdr:ext cx="1304925" cy="231531"/>
    <xdr:pic>
      <xdr:nvPicPr>
        <xdr:cNvPr id="2300" name="Imagen 2299">
          <a:extLst>
            <a:ext uri="{FF2B5EF4-FFF2-40B4-BE49-F238E27FC236}">
              <a16:creationId xmlns:a16="http://schemas.microsoft.com/office/drawing/2014/main" id="{E85D7366-9904-4742-8581-6D2EB0EFC64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288</xdr:row>
      <xdr:rowOff>9525</xdr:rowOff>
    </xdr:from>
    <xdr:ext cx="1304925" cy="231531"/>
    <xdr:pic>
      <xdr:nvPicPr>
        <xdr:cNvPr id="2301" name="Imagen 2300">
          <a:extLst>
            <a:ext uri="{FF2B5EF4-FFF2-40B4-BE49-F238E27FC236}">
              <a16:creationId xmlns:a16="http://schemas.microsoft.com/office/drawing/2014/main" id="{AA7D3EF2-8C66-4984-A27D-4A4348F8D01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288</xdr:row>
      <xdr:rowOff>9525</xdr:rowOff>
    </xdr:from>
    <xdr:ext cx="1304925" cy="231531"/>
    <xdr:pic>
      <xdr:nvPicPr>
        <xdr:cNvPr id="2302" name="Imagen 2301">
          <a:extLst>
            <a:ext uri="{FF2B5EF4-FFF2-40B4-BE49-F238E27FC236}">
              <a16:creationId xmlns:a16="http://schemas.microsoft.com/office/drawing/2014/main" id="{295806DE-DB6C-4363-A160-15F091FBDF0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289</xdr:row>
      <xdr:rowOff>9525</xdr:rowOff>
    </xdr:from>
    <xdr:ext cx="1304925" cy="231531"/>
    <xdr:pic>
      <xdr:nvPicPr>
        <xdr:cNvPr id="2303" name="Imagen 2302">
          <a:extLst>
            <a:ext uri="{FF2B5EF4-FFF2-40B4-BE49-F238E27FC236}">
              <a16:creationId xmlns:a16="http://schemas.microsoft.com/office/drawing/2014/main" id="{1152B1E3-6A04-4146-9215-C9FCCF50073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289</xdr:row>
      <xdr:rowOff>9525</xdr:rowOff>
    </xdr:from>
    <xdr:ext cx="1304925" cy="231531"/>
    <xdr:pic>
      <xdr:nvPicPr>
        <xdr:cNvPr id="2304" name="Imagen 2303">
          <a:extLst>
            <a:ext uri="{FF2B5EF4-FFF2-40B4-BE49-F238E27FC236}">
              <a16:creationId xmlns:a16="http://schemas.microsoft.com/office/drawing/2014/main" id="{57249A74-A190-4781-AEE9-95346CF6652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289</xdr:row>
      <xdr:rowOff>9525</xdr:rowOff>
    </xdr:from>
    <xdr:ext cx="1304925" cy="231531"/>
    <xdr:pic>
      <xdr:nvPicPr>
        <xdr:cNvPr id="2305" name="Imagen 2304">
          <a:extLst>
            <a:ext uri="{FF2B5EF4-FFF2-40B4-BE49-F238E27FC236}">
              <a16:creationId xmlns:a16="http://schemas.microsoft.com/office/drawing/2014/main" id="{EA725802-BEE0-467F-A17C-91912A9D14E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288</xdr:row>
      <xdr:rowOff>9525</xdr:rowOff>
    </xdr:from>
    <xdr:ext cx="1304925" cy="231531"/>
    <xdr:pic>
      <xdr:nvPicPr>
        <xdr:cNvPr id="2306" name="Imagen 2305">
          <a:extLst>
            <a:ext uri="{FF2B5EF4-FFF2-40B4-BE49-F238E27FC236}">
              <a16:creationId xmlns:a16="http://schemas.microsoft.com/office/drawing/2014/main" id="{93ED310F-F0C2-4EDB-9C4D-75D33F92993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288</xdr:row>
      <xdr:rowOff>9525</xdr:rowOff>
    </xdr:from>
    <xdr:ext cx="1304925" cy="231531"/>
    <xdr:pic>
      <xdr:nvPicPr>
        <xdr:cNvPr id="2307" name="Imagen 2306">
          <a:extLst>
            <a:ext uri="{FF2B5EF4-FFF2-40B4-BE49-F238E27FC236}">
              <a16:creationId xmlns:a16="http://schemas.microsoft.com/office/drawing/2014/main" id="{2A34AA9D-9CF4-4CEA-B43B-A16E3DDB40F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844826</xdr:colOff>
      <xdr:row>288</xdr:row>
      <xdr:rowOff>50938</xdr:rowOff>
    </xdr:from>
    <xdr:ext cx="1304925" cy="231531"/>
    <xdr:pic>
      <xdr:nvPicPr>
        <xdr:cNvPr id="2308" name="Imagen 2307">
          <a:extLst>
            <a:ext uri="{FF2B5EF4-FFF2-40B4-BE49-F238E27FC236}">
              <a16:creationId xmlns:a16="http://schemas.microsoft.com/office/drawing/2014/main" id="{73658C6E-EB65-4EAB-BC6B-09667F24257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016776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289</xdr:row>
      <xdr:rowOff>9525</xdr:rowOff>
    </xdr:from>
    <xdr:ext cx="1304925" cy="231531"/>
    <xdr:pic>
      <xdr:nvPicPr>
        <xdr:cNvPr id="2309" name="Imagen 2308">
          <a:extLst>
            <a:ext uri="{FF2B5EF4-FFF2-40B4-BE49-F238E27FC236}">
              <a16:creationId xmlns:a16="http://schemas.microsoft.com/office/drawing/2014/main" id="{FF019D88-E33E-402D-964B-16CA4BB7B1C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289</xdr:row>
      <xdr:rowOff>9525</xdr:rowOff>
    </xdr:from>
    <xdr:ext cx="1304925" cy="231531"/>
    <xdr:pic>
      <xdr:nvPicPr>
        <xdr:cNvPr id="2310" name="Imagen 2309">
          <a:extLst>
            <a:ext uri="{FF2B5EF4-FFF2-40B4-BE49-F238E27FC236}">
              <a16:creationId xmlns:a16="http://schemas.microsoft.com/office/drawing/2014/main" id="{B91B98B3-B23F-40EC-882F-B240FA754A7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289</xdr:row>
      <xdr:rowOff>9525</xdr:rowOff>
    </xdr:from>
    <xdr:ext cx="1304925" cy="231531"/>
    <xdr:pic>
      <xdr:nvPicPr>
        <xdr:cNvPr id="2311" name="Imagen 2310">
          <a:extLst>
            <a:ext uri="{FF2B5EF4-FFF2-40B4-BE49-F238E27FC236}">
              <a16:creationId xmlns:a16="http://schemas.microsoft.com/office/drawing/2014/main" id="{F53A80DE-D414-4C34-9F5A-213B9E26846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290</xdr:row>
      <xdr:rowOff>9525</xdr:rowOff>
    </xdr:from>
    <xdr:ext cx="1304925" cy="231531"/>
    <xdr:pic>
      <xdr:nvPicPr>
        <xdr:cNvPr id="2312" name="Imagen 2311">
          <a:extLst>
            <a:ext uri="{FF2B5EF4-FFF2-40B4-BE49-F238E27FC236}">
              <a16:creationId xmlns:a16="http://schemas.microsoft.com/office/drawing/2014/main" id="{EFDA7F0A-ABEE-4052-BC37-1FF4EAB49F8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290</xdr:row>
      <xdr:rowOff>9525</xdr:rowOff>
    </xdr:from>
    <xdr:ext cx="1304925" cy="231531"/>
    <xdr:pic>
      <xdr:nvPicPr>
        <xdr:cNvPr id="2313" name="Imagen 2312">
          <a:extLst>
            <a:ext uri="{FF2B5EF4-FFF2-40B4-BE49-F238E27FC236}">
              <a16:creationId xmlns:a16="http://schemas.microsoft.com/office/drawing/2014/main" id="{FC1D4BB0-8C45-4736-90BC-782CE3F533E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290</xdr:row>
      <xdr:rowOff>9525</xdr:rowOff>
    </xdr:from>
    <xdr:ext cx="1304925" cy="231531"/>
    <xdr:pic>
      <xdr:nvPicPr>
        <xdr:cNvPr id="2314" name="Imagen 2313">
          <a:extLst>
            <a:ext uri="{FF2B5EF4-FFF2-40B4-BE49-F238E27FC236}">
              <a16:creationId xmlns:a16="http://schemas.microsoft.com/office/drawing/2014/main" id="{3D0FE722-5B2F-4A60-B7CB-DEBA4ACCB57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289</xdr:row>
      <xdr:rowOff>9525</xdr:rowOff>
    </xdr:from>
    <xdr:ext cx="1304925" cy="231531"/>
    <xdr:pic>
      <xdr:nvPicPr>
        <xdr:cNvPr id="2315" name="Imagen 2314">
          <a:extLst>
            <a:ext uri="{FF2B5EF4-FFF2-40B4-BE49-F238E27FC236}">
              <a16:creationId xmlns:a16="http://schemas.microsoft.com/office/drawing/2014/main" id="{AED0D21D-9FB7-429B-8E73-A1E3B4B6EDD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289</xdr:row>
      <xdr:rowOff>9525</xdr:rowOff>
    </xdr:from>
    <xdr:ext cx="1304925" cy="231531"/>
    <xdr:pic>
      <xdr:nvPicPr>
        <xdr:cNvPr id="2316" name="Imagen 2315">
          <a:extLst>
            <a:ext uri="{FF2B5EF4-FFF2-40B4-BE49-F238E27FC236}">
              <a16:creationId xmlns:a16="http://schemas.microsoft.com/office/drawing/2014/main" id="{41079C9E-D090-4A4D-83F7-E5F28BB625E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289</xdr:row>
      <xdr:rowOff>9525</xdr:rowOff>
    </xdr:from>
    <xdr:ext cx="1304925" cy="231531"/>
    <xdr:pic>
      <xdr:nvPicPr>
        <xdr:cNvPr id="2317" name="Imagen 2316">
          <a:extLst>
            <a:ext uri="{FF2B5EF4-FFF2-40B4-BE49-F238E27FC236}">
              <a16:creationId xmlns:a16="http://schemas.microsoft.com/office/drawing/2014/main" id="{DD0CD883-C584-41E3-9BBE-C1AD95C03F2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290</xdr:row>
      <xdr:rowOff>9525</xdr:rowOff>
    </xdr:from>
    <xdr:ext cx="1304925" cy="231531"/>
    <xdr:pic>
      <xdr:nvPicPr>
        <xdr:cNvPr id="2318" name="Imagen 2317">
          <a:extLst>
            <a:ext uri="{FF2B5EF4-FFF2-40B4-BE49-F238E27FC236}">
              <a16:creationId xmlns:a16="http://schemas.microsoft.com/office/drawing/2014/main" id="{4A72F643-2250-4EE3-89B5-F21099A12C8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290</xdr:row>
      <xdr:rowOff>9525</xdr:rowOff>
    </xdr:from>
    <xdr:ext cx="1304925" cy="231531"/>
    <xdr:pic>
      <xdr:nvPicPr>
        <xdr:cNvPr id="2319" name="Imagen 2318">
          <a:extLst>
            <a:ext uri="{FF2B5EF4-FFF2-40B4-BE49-F238E27FC236}">
              <a16:creationId xmlns:a16="http://schemas.microsoft.com/office/drawing/2014/main" id="{B06733B4-E57D-4595-85E2-6078C557210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290</xdr:row>
      <xdr:rowOff>9525</xdr:rowOff>
    </xdr:from>
    <xdr:ext cx="1304925" cy="231531"/>
    <xdr:pic>
      <xdr:nvPicPr>
        <xdr:cNvPr id="2320" name="Imagen 2319">
          <a:extLst>
            <a:ext uri="{FF2B5EF4-FFF2-40B4-BE49-F238E27FC236}">
              <a16:creationId xmlns:a16="http://schemas.microsoft.com/office/drawing/2014/main" id="{7CBC5A32-D95D-4B5B-BC4E-26D1D91F89E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291</xdr:row>
      <xdr:rowOff>9525</xdr:rowOff>
    </xdr:from>
    <xdr:ext cx="1304925" cy="231531"/>
    <xdr:pic>
      <xdr:nvPicPr>
        <xdr:cNvPr id="2321" name="Imagen 2320">
          <a:extLst>
            <a:ext uri="{FF2B5EF4-FFF2-40B4-BE49-F238E27FC236}">
              <a16:creationId xmlns:a16="http://schemas.microsoft.com/office/drawing/2014/main" id="{08648152-C945-468A-97C7-78978F64AF7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291</xdr:row>
      <xdr:rowOff>9525</xdr:rowOff>
    </xdr:from>
    <xdr:ext cx="1304925" cy="231531"/>
    <xdr:pic>
      <xdr:nvPicPr>
        <xdr:cNvPr id="2322" name="Imagen 2321">
          <a:extLst>
            <a:ext uri="{FF2B5EF4-FFF2-40B4-BE49-F238E27FC236}">
              <a16:creationId xmlns:a16="http://schemas.microsoft.com/office/drawing/2014/main" id="{102A29CB-D56C-433F-A60F-55DA1169F5A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291</xdr:row>
      <xdr:rowOff>9525</xdr:rowOff>
    </xdr:from>
    <xdr:ext cx="1304925" cy="231531"/>
    <xdr:pic>
      <xdr:nvPicPr>
        <xdr:cNvPr id="2323" name="Imagen 2322">
          <a:extLst>
            <a:ext uri="{FF2B5EF4-FFF2-40B4-BE49-F238E27FC236}">
              <a16:creationId xmlns:a16="http://schemas.microsoft.com/office/drawing/2014/main" id="{DB7A4A12-042D-4C82-9CC8-39BE3E2CEC5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290</xdr:row>
      <xdr:rowOff>9525</xdr:rowOff>
    </xdr:from>
    <xdr:ext cx="1304925" cy="231531"/>
    <xdr:pic>
      <xdr:nvPicPr>
        <xdr:cNvPr id="2324" name="Imagen 2323">
          <a:extLst>
            <a:ext uri="{FF2B5EF4-FFF2-40B4-BE49-F238E27FC236}">
              <a16:creationId xmlns:a16="http://schemas.microsoft.com/office/drawing/2014/main" id="{A35A9D02-DFB6-4512-A764-1D75EF55331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290</xdr:row>
      <xdr:rowOff>9525</xdr:rowOff>
    </xdr:from>
    <xdr:ext cx="1304925" cy="231531"/>
    <xdr:pic>
      <xdr:nvPicPr>
        <xdr:cNvPr id="2325" name="Imagen 2324">
          <a:extLst>
            <a:ext uri="{FF2B5EF4-FFF2-40B4-BE49-F238E27FC236}">
              <a16:creationId xmlns:a16="http://schemas.microsoft.com/office/drawing/2014/main" id="{41BD2E74-59F9-4673-B4B9-5DFCDC21A61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290</xdr:row>
      <xdr:rowOff>9525</xdr:rowOff>
    </xdr:from>
    <xdr:ext cx="1304925" cy="231531"/>
    <xdr:pic>
      <xdr:nvPicPr>
        <xdr:cNvPr id="2326" name="Imagen 2325">
          <a:extLst>
            <a:ext uri="{FF2B5EF4-FFF2-40B4-BE49-F238E27FC236}">
              <a16:creationId xmlns:a16="http://schemas.microsoft.com/office/drawing/2014/main" id="{C4AA0C34-5CE5-4185-9450-6689EA0863B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291</xdr:row>
      <xdr:rowOff>9525</xdr:rowOff>
    </xdr:from>
    <xdr:ext cx="1304925" cy="231531"/>
    <xdr:pic>
      <xdr:nvPicPr>
        <xdr:cNvPr id="2327" name="Imagen 2326">
          <a:extLst>
            <a:ext uri="{FF2B5EF4-FFF2-40B4-BE49-F238E27FC236}">
              <a16:creationId xmlns:a16="http://schemas.microsoft.com/office/drawing/2014/main" id="{CEAE7B68-F6C5-41D3-91A9-F950BE65AD6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291</xdr:row>
      <xdr:rowOff>9525</xdr:rowOff>
    </xdr:from>
    <xdr:ext cx="1304925" cy="231531"/>
    <xdr:pic>
      <xdr:nvPicPr>
        <xdr:cNvPr id="2328" name="Imagen 2327">
          <a:extLst>
            <a:ext uri="{FF2B5EF4-FFF2-40B4-BE49-F238E27FC236}">
              <a16:creationId xmlns:a16="http://schemas.microsoft.com/office/drawing/2014/main" id="{74511A93-D903-4E66-AEFE-73B456026EB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291</xdr:row>
      <xdr:rowOff>9525</xdr:rowOff>
    </xdr:from>
    <xdr:ext cx="1304925" cy="231531"/>
    <xdr:pic>
      <xdr:nvPicPr>
        <xdr:cNvPr id="2329" name="Imagen 2328">
          <a:extLst>
            <a:ext uri="{FF2B5EF4-FFF2-40B4-BE49-F238E27FC236}">
              <a16:creationId xmlns:a16="http://schemas.microsoft.com/office/drawing/2014/main" id="{585A29F1-E53A-4D81-A629-B9247194452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292</xdr:row>
      <xdr:rowOff>9525</xdr:rowOff>
    </xdr:from>
    <xdr:ext cx="1304925" cy="231531"/>
    <xdr:pic>
      <xdr:nvPicPr>
        <xdr:cNvPr id="2330" name="Imagen 2329">
          <a:extLst>
            <a:ext uri="{FF2B5EF4-FFF2-40B4-BE49-F238E27FC236}">
              <a16:creationId xmlns:a16="http://schemas.microsoft.com/office/drawing/2014/main" id="{0C01116B-8573-4233-AC98-9B516B13E46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292</xdr:row>
      <xdr:rowOff>9525</xdr:rowOff>
    </xdr:from>
    <xdr:ext cx="1304925" cy="231531"/>
    <xdr:pic>
      <xdr:nvPicPr>
        <xdr:cNvPr id="2331" name="Imagen 2330">
          <a:extLst>
            <a:ext uri="{FF2B5EF4-FFF2-40B4-BE49-F238E27FC236}">
              <a16:creationId xmlns:a16="http://schemas.microsoft.com/office/drawing/2014/main" id="{32DB0CDD-CF4F-4E89-8902-FE5F20EA969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292</xdr:row>
      <xdr:rowOff>9525</xdr:rowOff>
    </xdr:from>
    <xdr:ext cx="1304925" cy="231531"/>
    <xdr:pic>
      <xdr:nvPicPr>
        <xdr:cNvPr id="2332" name="Imagen 2331">
          <a:extLst>
            <a:ext uri="{FF2B5EF4-FFF2-40B4-BE49-F238E27FC236}">
              <a16:creationId xmlns:a16="http://schemas.microsoft.com/office/drawing/2014/main" id="{4068D7E1-81F7-4063-B172-30D6B52F2C7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291</xdr:row>
      <xdr:rowOff>9525</xdr:rowOff>
    </xdr:from>
    <xdr:ext cx="1304925" cy="231531"/>
    <xdr:pic>
      <xdr:nvPicPr>
        <xdr:cNvPr id="2333" name="Imagen 2332">
          <a:extLst>
            <a:ext uri="{FF2B5EF4-FFF2-40B4-BE49-F238E27FC236}">
              <a16:creationId xmlns:a16="http://schemas.microsoft.com/office/drawing/2014/main" id="{B65BCCB0-5037-4D98-BA56-395031974FA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291</xdr:row>
      <xdr:rowOff>9525</xdr:rowOff>
    </xdr:from>
    <xdr:ext cx="1304925" cy="231531"/>
    <xdr:pic>
      <xdr:nvPicPr>
        <xdr:cNvPr id="2334" name="Imagen 2333">
          <a:extLst>
            <a:ext uri="{FF2B5EF4-FFF2-40B4-BE49-F238E27FC236}">
              <a16:creationId xmlns:a16="http://schemas.microsoft.com/office/drawing/2014/main" id="{D296305C-4538-4DEF-9811-6F50F781D51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291</xdr:row>
      <xdr:rowOff>9525</xdr:rowOff>
    </xdr:from>
    <xdr:ext cx="1304925" cy="231531"/>
    <xdr:pic>
      <xdr:nvPicPr>
        <xdr:cNvPr id="2335" name="Imagen 2334">
          <a:extLst>
            <a:ext uri="{FF2B5EF4-FFF2-40B4-BE49-F238E27FC236}">
              <a16:creationId xmlns:a16="http://schemas.microsoft.com/office/drawing/2014/main" id="{67CFC06D-84AC-4783-A0D3-DD0C51E68A1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292</xdr:row>
      <xdr:rowOff>9525</xdr:rowOff>
    </xdr:from>
    <xdr:ext cx="1304925" cy="231531"/>
    <xdr:pic>
      <xdr:nvPicPr>
        <xdr:cNvPr id="2336" name="Imagen 2335">
          <a:extLst>
            <a:ext uri="{FF2B5EF4-FFF2-40B4-BE49-F238E27FC236}">
              <a16:creationId xmlns:a16="http://schemas.microsoft.com/office/drawing/2014/main" id="{0E011FD8-7B21-48E2-B3F2-9255B851E55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292</xdr:row>
      <xdr:rowOff>9525</xdr:rowOff>
    </xdr:from>
    <xdr:ext cx="1304925" cy="231531"/>
    <xdr:pic>
      <xdr:nvPicPr>
        <xdr:cNvPr id="2337" name="Imagen 2336">
          <a:extLst>
            <a:ext uri="{FF2B5EF4-FFF2-40B4-BE49-F238E27FC236}">
              <a16:creationId xmlns:a16="http://schemas.microsoft.com/office/drawing/2014/main" id="{24BC1001-CE94-410F-9D77-0B396CAF975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292</xdr:row>
      <xdr:rowOff>9525</xdr:rowOff>
    </xdr:from>
    <xdr:ext cx="1304925" cy="231531"/>
    <xdr:pic>
      <xdr:nvPicPr>
        <xdr:cNvPr id="2338" name="Imagen 2337">
          <a:extLst>
            <a:ext uri="{FF2B5EF4-FFF2-40B4-BE49-F238E27FC236}">
              <a16:creationId xmlns:a16="http://schemas.microsoft.com/office/drawing/2014/main" id="{F8F9D8EE-BAA8-4146-A5EE-AC9BA8A4D8B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293</xdr:row>
      <xdr:rowOff>9525</xdr:rowOff>
    </xdr:from>
    <xdr:ext cx="1304925" cy="231531"/>
    <xdr:pic>
      <xdr:nvPicPr>
        <xdr:cNvPr id="2339" name="Imagen 2338">
          <a:extLst>
            <a:ext uri="{FF2B5EF4-FFF2-40B4-BE49-F238E27FC236}">
              <a16:creationId xmlns:a16="http://schemas.microsoft.com/office/drawing/2014/main" id="{2F8C23F5-B3F7-4741-8F8A-AEC17062FE5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293</xdr:row>
      <xdr:rowOff>9525</xdr:rowOff>
    </xdr:from>
    <xdr:ext cx="1304925" cy="231531"/>
    <xdr:pic>
      <xdr:nvPicPr>
        <xdr:cNvPr id="2340" name="Imagen 2339">
          <a:extLst>
            <a:ext uri="{FF2B5EF4-FFF2-40B4-BE49-F238E27FC236}">
              <a16:creationId xmlns:a16="http://schemas.microsoft.com/office/drawing/2014/main" id="{535878B0-6B42-420D-A5CE-3B50A7627FB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293</xdr:row>
      <xdr:rowOff>9525</xdr:rowOff>
    </xdr:from>
    <xdr:ext cx="1304925" cy="231531"/>
    <xdr:pic>
      <xdr:nvPicPr>
        <xdr:cNvPr id="2341" name="Imagen 2340">
          <a:extLst>
            <a:ext uri="{FF2B5EF4-FFF2-40B4-BE49-F238E27FC236}">
              <a16:creationId xmlns:a16="http://schemas.microsoft.com/office/drawing/2014/main" id="{408D12DD-704E-4181-9D59-1E4414C0895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296</xdr:row>
      <xdr:rowOff>9525</xdr:rowOff>
    </xdr:from>
    <xdr:ext cx="1304925" cy="231531"/>
    <xdr:pic>
      <xdr:nvPicPr>
        <xdr:cNvPr id="2342" name="Imagen 2341">
          <a:extLst>
            <a:ext uri="{FF2B5EF4-FFF2-40B4-BE49-F238E27FC236}">
              <a16:creationId xmlns:a16="http://schemas.microsoft.com/office/drawing/2014/main" id="{483F23C9-7F88-4A2A-8E99-5E2651FD1D0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296</xdr:row>
      <xdr:rowOff>9525</xdr:rowOff>
    </xdr:from>
    <xdr:ext cx="1304925" cy="231531"/>
    <xdr:pic>
      <xdr:nvPicPr>
        <xdr:cNvPr id="2343" name="Imagen 2342">
          <a:extLst>
            <a:ext uri="{FF2B5EF4-FFF2-40B4-BE49-F238E27FC236}">
              <a16:creationId xmlns:a16="http://schemas.microsoft.com/office/drawing/2014/main" id="{821D6648-B25F-4871-8317-3FBB4CB2BD5A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296</xdr:row>
      <xdr:rowOff>9525</xdr:rowOff>
    </xdr:from>
    <xdr:ext cx="1304925" cy="231531"/>
    <xdr:pic>
      <xdr:nvPicPr>
        <xdr:cNvPr id="2344" name="Imagen 2343">
          <a:extLst>
            <a:ext uri="{FF2B5EF4-FFF2-40B4-BE49-F238E27FC236}">
              <a16:creationId xmlns:a16="http://schemas.microsoft.com/office/drawing/2014/main" id="{AB28844F-1BAF-489B-9C1A-B5B797B1418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297</xdr:row>
      <xdr:rowOff>9525</xdr:rowOff>
    </xdr:from>
    <xdr:ext cx="1304925" cy="231531"/>
    <xdr:pic>
      <xdr:nvPicPr>
        <xdr:cNvPr id="2345" name="Imagen 2344">
          <a:extLst>
            <a:ext uri="{FF2B5EF4-FFF2-40B4-BE49-F238E27FC236}">
              <a16:creationId xmlns:a16="http://schemas.microsoft.com/office/drawing/2014/main" id="{B5EA0B84-08FA-4234-BB35-76849A439E6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297</xdr:row>
      <xdr:rowOff>9525</xdr:rowOff>
    </xdr:from>
    <xdr:ext cx="1304925" cy="231531"/>
    <xdr:pic>
      <xdr:nvPicPr>
        <xdr:cNvPr id="2346" name="Imagen 2345">
          <a:extLst>
            <a:ext uri="{FF2B5EF4-FFF2-40B4-BE49-F238E27FC236}">
              <a16:creationId xmlns:a16="http://schemas.microsoft.com/office/drawing/2014/main" id="{1CB9E230-C746-49A8-B74A-83F60EA7132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297</xdr:row>
      <xdr:rowOff>9525</xdr:rowOff>
    </xdr:from>
    <xdr:ext cx="1304925" cy="231531"/>
    <xdr:pic>
      <xdr:nvPicPr>
        <xdr:cNvPr id="2347" name="Imagen 2346">
          <a:extLst>
            <a:ext uri="{FF2B5EF4-FFF2-40B4-BE49-F238E27FC236}">
              <a16:creationId xmlns:a16="http://schemas.microsoft.com/office/drawing/2014/main" id="{063D3ADA-9DD0-495F-A4A6-E3175E69955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298</xdr:row>
      <xdr:rowOff>9525</xdr:rowOff>
    </xdr:from>
    <xdr:ext cx="1304925" cy="231531"/>
    <xdr:pic>
      <xdr:nvPicPr>
        <xdr:cNvPr id="2348" name="Imagen 2347">
          <a:extLst>
            <a:ext uri="{FF2B5EF4-FFF2-40B4-BE49-F238E27FC236}">
              <a16:creationId xmlns:a16="http://schemas.microsoft.com/office/drawing/2014/main" id="{F1E2D1F4-147F-4839-AF77-09A8B6C4AC1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298</xdr:row>
      <xdr:rowOff>9525</xdr:rowOff>
    </xdr:from>
    <xdr:ext cx="1304925" cy="231531"/>
    <xdr:pic>
      <xdr:nvPicPr>
        <xdr:cNvPr id="2349" name="Imagen 2348">
          <a:extLst>
            <a:ext uri="{FF2B5EF4-FFF2-40B4-BE49-F238E27FC236}">
              <a16:creationId xmlns:a16="http://schemas.microsoft.com/office/drawing/2014/main" id="{38B6B584-B576-42BC-B008-2BC7B150189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298</xdr:row>
      <xdr:rowOff>9525</xdr:rowOff>
    </xdr:from>
    <xdr:ext cx="1304925" cy="231531"/>
    <xdr:pic>
      <xdr:nvPicPr>
        <xdr:cNvPr id="2350" name="Imagen 2349">
          <a:extLst>
            <a:ext uri="{FF2B5EF4-FFF2-40B4-BE49-F238E27FC236}">
              <a16:creationId xmlns:a16="http://schemas.microsoft.com/office/drawing/2014/main" id="{7993B789-B680-490C-9EBD-C5F322EB1C9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297</xdr:row>
      <xdr:rowOff>9525</xdr:rowOff>
    </xdr:from>
    <xdr:ext cx="1304925" cy="231531"/>
    <xdr:pic>
      <xdr:nvPicPr>
        <xdr:cNvPr id="2351" name="Imagen 2350">
          <a:extLst>
            <a:ext uri="{FF2B5EF4-FFF2-40B4-BE49-F238E27FC236}">
              <a16:creationId xmlns:a16="http://schemas.microsoft.com/office/drawing/2014/main" id="{7417AF45-030B-4E66-BB02-0A70694DBDA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297</xdr:row>
      <xdr:rowOff>9525</xdr:rowOff>
    </xdr:from>
    <xdr:ext cx="1304925" cy="231531"/>
    <xdr:pic>
      <xdr:nvPicPr>
        <xdr:cNvPr id="2352" name="Imagen 2351">
          <a:extLst>
            <a:ext uri="{FF2B5EF4-FFF2-40B4-BE49-F238E27FC236}">
              <a16:creationId xmlns:a16="http://schemas.microsoft.com/office/drawing/2014/main" id="{A436327F-F5B6-49DF-8F83-D804B5EE7B7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297</xdr:row>
      <xdr:rowOff>9525</xdr:rowOff>
    </xdr:from>
    <xdr:ext cx="1304925" cy="231531"/>
    <xdr:pic>
      <xdr:nvPicPr>
        <xdr:cNvPr id="2353" name="Imagen 2352">
          <a:extLst>
            <a:ext uri="{FF2B5EF4-FFF2-40B4-BE49-F238E27FC236}">
              <a16:creationId xmlns:a16="http://schemas.microsoft.com/office/drawing/2014/main" id="{30CC0E10-3AAB-4A81-849F-3CA2BA094A2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298</xdr:row>
      <xdr:rowOff>9525</xdr:rowOff>
    </xdr:from>
    <xdr:ext cx="1304925" cy="231531"/>
    <xdr:pic>
      <xdr:nvPicPr>
        <xdr:cNvPr id="2354" name="Imagen 2353">
          <a:extLst>
            <a:ext uri="{FF2B5EF4-FFF2-40B4-BE49-F238E27FC236}">
              <a16:creationId xmlns:a16="http://schemas.microsoft.com/office/drawing/2014/main" id="{5D882E93-C5A9-4DB9-BB05-E00D6F7B4D6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298</xdr:row>
      <xdr:rowOff>9525</xdr:rowOff>
    </xdr:from>
    <xdr:ext cx="1304925" cy="231531"/>
    <xdr:pic>
      <xdr:nvPicPr>
        <xdr:cNvPr id="2355" name="Imagen 2354">
          <a:extLst>
            <a:ext uri="{FF2B5EF4-FFF2-40B4-BE49-F238E27FC236}">
              <a16:creationId xmlns:a16="http://schemas.microsoft.com/office/drawing/2014/main" id="{EAFA705F-89DD-4E08-8EAF-BF124F6BBED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298</xdr:row>
      <xdr:rowOff>9525</xdr:rowOff>
    </xdr:from>
    <xdr:ext cx="1304925" cy="231531"/>
    <xdr:pic>
      <xdr:nvPicPr>
        <xdr:cNvPr id="2356" name="Imagen 2355">
          <a:extLst>
            <a:ext uri="{FF2B5EF4-FFF2-40B4-BE49-F238E27FC236}">
              <a16:creationId xmlns:a16="http://schemas.microsoft.com/office/drawing/2014/main" id="{4436D4AB-E83D-4A5D-9514-3D4FF67CAD0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299</xdr:row>
      <xdr:rowOff>9525</xdr:rowOff>
    </xdr:from>
    <xdr:ext cx="1304925" cy="231531"/>
    <xdr:pic>
      <xdr:nvPicPr>
        <xdr:cNvPr id="2357" name="Imagen 2356">
          <a:extLst>
            <a:ext uri="{FF2B5EF4-FFF2-40B4-BE49-F238E27FC236}">
              <a16:creationId xmlns:a16="http://schemas.microsoft.com/office/drawing/2014/main" id="{18B02BB4-C6EC-4F92-885E-79CD2E560BB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299</xdr:row>
      <xdr:rowOff>9525</xdr:rowOff>
    </xdr:from>
    <xdr:ext cx="1304925" cy="231531"/>
    <xdr:pic>
      <xdr:nvPicPr>
        <xdr:cNvPr id="2358" name="Imagen 2357">
          <a:extLst>
            <a:ext uri="{FF2B5EF4-FFF2-40B4-BE49-F238E27FC236}">
              <a16:creationId xmlns:a16="http://schemas.microsoft.com/office/drawing/2014/main" id="{D8AFFDAB-9F89-46AC-8DE4-F7A078FC09E0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299</xdr:row>
      <xdr:rowOff>9525</xdr:rowOff>
    </xdr:from>
    <xdr:ext cx="1304925" cy="231531"/>
    <xdr:pic>
      <xdr:nvPicPr>
        <xdr:cNvPr id="2359" name="Imagen 2358">
          <a:extLst>
            <a:ext uri="{FF2B5EF4-FFF2-40B4-BE49-F238E27FC236}">
              <a16:creationId xmlns:a16="http://schemas.microsoft.com/office/drawing/2014/main" id="{1814D5D4-9243-469F-988B-E8D2B815151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298</xdr:row>
      <xdr:rowOff>9525</xdr:rowOff>
    </xdr:from>
    <xdr:ext cx="1304925" cy="231531"/>
    <xdr:pic>
      <xdr:nvPicPr>
        <xdr:cNvPr id="2360" name="Imagen 2359">
          <a:extLst>
            <a:ext uri="{FF2B5EF4-FFF2-40B4-BE49-F238E27FC236}">
              <a16:creationId xmlns:a16="http://schemas.microsoft.com/office/drawing/2014/main" id="{29A062B8-402B-4686-8C11-7C8BFD2799C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298</xdr:row>
      <xdr:rowOff>9525</xdr:rowOff>
    </xdr:from>
    <xdr:ext cx="1304925" cy="231531"/>
    <xdr:pic>
      <xdr:nvPicPr>
        <xdr:cNvPr id="2361" name="Imagen 2360">
          <a:extLst>
            <a:ext uri="{FF2B5EF4-FFF2-40B4-BE49-F238E27FC236}">
              <a16:creationId xmlns:a16="http://schemas.microsoft.com/office/drawing/2014/main" id="{EA7EB1AC-C9C8-460D-B13A-C5C1C2440C5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298</xdr:row>
      <xdr:rowOff>9525</xdr:rowOff>
    </xdr:from>
    <xdr:ext cx="1304925" cy="231531"/>
    <xdr:pic>
      <xdr:nvPicPr>
        <xdr:cNvPr id="2362" name="Imagen 2361">
          <a:extLst>
            <a:ext uri="{FF2B5EF4-FFF2-40B4-BE49-F238E27FC236}">
              <a16:creationId xmlns:a16="http://schemas.microsoft.com/office/drawing/2014/main" id="{DDA6AFDD-3730-4C3E-A276-31F1266DF30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299</xdr:row>
      <xdr:rowOff>9525</xdr:rowOff>
    </xdr:from>
    <xdr:ext cx="1304925" cy="231531"/>
    <xdr:pic>
      <xdr:nvPicPr>
        <xdr:cNvPr id="2363" name="Imagen 2362">
          <a:extLst>
            <a:ext uri="{FF2B5EF4-FFF2-40B4-BE49-F238E27FC236}">
              <a16:creationId xmlns:a16="http://schemas.microsoft.com/office/drawing/2014/main" id="{EC97778F-EDA0-47B0-918E-D03A0754A6C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299</xdr:row>
      <xdr:rowOff>9525</xdr:rowOff>
    </xdr:from>
    <xdr:ext cx="1304925" cy="231531"/>
    <xdr:pic>
      <xdr:nvPicPr>
        <xdr:cNvPr id="2364" name="Imagen 2363">
          <a:extLst>
            <a:ext uri="{FF2B5EF4-FFF2-40B4-BE49-F238E27FC236}">
              <a16:creationId xmlns:a16="http://schemas.microsoft.com/office/drawing/2014/main" id="{279E103B-7FA7-478B-9C47-0875095C3472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299</xdr:row>
      <xdr:rowOff>9525</xdr:rowOff>
    </xdr:from>
    <xdr:ext cx="1304925" cy="231531"/>
    <xdr:pic>
      <xdr:nvPicPr>
        <xdr:cNvPr id="2365" name="Imagen 2364">
          <a:extLst>
            <a:ext uri="{FF2B5EF4-FFF2-40B4-BE49-F238E27FC236}">
              <a16:creationId xmlns:a16="http://schemas.microsoft.com/office/drawing/2014/main" id="{5CB56558-BF83-42D3-ACC0-26CA1CED4A0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300</xdr:row>
      <xdr:rowOff>9525</xdr:rowOff>
    </xdr:from>
    <xdr:ext cx="1304925" cy="231531"/>
    <xdr:pic>
      <xdr:nvPicPr>
        <xdr:cNvPr id="2366" name="Imagen 2365">
          <a:extLst>
            <a:ext uri="{FF2B5EF4-FFF2-40B4-BE49-F238E27FC236}">
              <a16:creationId xmlns:a16="http://schemas.microsoft.com/office/drawing/2014/main" id="{80FF84E9-346D-4C02-82A1-C963A625B1C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386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300</xdr:row>
      <xdr:rowOff>9525</xdr:rowOff>
    </xdr:from>
    <xdr:ext cx="1304925" cy="231531"/>
    <xdr:pic>
      <xdr:nvPicPr>
        <xdr:cNvPr id="2367" name="Imagen 2366">
          <a:extLst>
            <a:ext uri="{FF2B5EF4-FFF2-40B4-BE49-F238E27FC236}">
              <a16:creationId xmlns:a16="http://schemas.microsoft.com/office/drawing/2014/main" id="{0B461272-1417-45C8-8434-683B6F695F0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386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300</xdr:row>
      <xdr:rowOff>9525</xdr:rowOff>
    </xdr:from>
    <xdr:ext cx="1304925" cy="231531"/>
    <xdr:pic>
      <xdr:nvPicPr>
        <xdr:cNvPr id="2368" name="Imagen 2367">
          <a:extLst>
            <a:ext uri="{FF2B5EF4-FFF2-40B4-BE49-F238E27FC236}">
              <a16:creationId xmlns:a16="http://schemas.microsoft.com/office/drawing/2014/main" id="{3EB03320-21B8-45C5-A042-24C208D799E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386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299</xdr:row>
      <xdr:rowOff>9525</xdr:rowOff>
    </xdr:from>
    <xdr:ext cx="1304925" cy="231531"/>
    <xdr:pic>
      <xdr:nvPicPr>
        <xdr:cNvPr id="2369" name="Imagen 2368">
          <a:extLst>
            <a:ext uri="{FF2B5EF4-FFF2-40B4-BE49-F238E27FC236}">
              <a16:creationId xmlns:a16="http://schemas.microsoft.com/office/drawing/2014/main" id="{C42BCBA7-48AC-4D69-8085-872224F7D69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299</xdr:row>
      <xdr:rowOff>9525</xdr:rowOff>
    </xdr:from>
    <xdr:ext cx="1304925" cy="231531"/>
    <xdr:pic>
      <xdr:nvPicPr>
        <xdr:cNvPr id="2370" name="Imagen 2369">
          <a:extLst>
            <a:ext uri="{FF2B5EF4-FFF2-40B4-BE49-F238E27FC236}">
              <a16:creationId xmlns:a16="http://schemas.microsoft.com/office/drawing/2014/main" id="{F4A6FABE-1735-4094-8567-EFDA78C1218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299</xdr:row>
      <xdr:rowOff>9525</xdr:rowOff>
    </xdr:from>
    <xdr:ext cx="1304925" cy="231531"/>
    <xdr:pic>
      <xdr:nvPicPr>
        <xdr:cNvPr id="2371" name="Imagen 2370">
          <a:extLst>
            <a:ext uri="{FF2B5EF4-FFF2-40B4-BE49-F238E27FC236}">
              <a16:creationId xmlns:a16="http://schemas.microsoft.com/office/drawing/2014/main" id="{DA03DCC2-E6E1-4D6C-85AB-7F9E5BDD135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300</xdr:row>
      <xdr:rowOff>9525</xdr:rowOff>
    </xdr:from>
    <xdr:ext cx="1304925" cy="231531"/>
    <xdr:pic>
      <xdr:nvPicPr>
        <xdr:cNvPr id="2372" name="Imagen 2371">
          <a:extLst>
            <a:ext uri="{FF2B5EF4-FFF2-40B4-BE49-F238E27FC236}">
              <a16:creationId xmlns:a16="http://schemas.microsoft.com/office/drawing/2014/main" id="{2BAA9F6F-3BD7-4E28-B90F-5AB287530AE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386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300</xdr:row>
      <xdr:rowOff>9525</xdr:rowOff>
    </xdr:from>
    <xdr:ext cx="1304925" cy="231531"/>
    <xdr:pic>
      <xdr:nvPicPr>
        <xdr:cNvPr id="2373" name="Imagen 2372">
          <a:extLst>
            <a:ext uri="{FF2B5EF4-FFF2-40B4-BE49-F238E27FC236}">
              <a16:creationId xmlns:a16="http://schemas.microsoft.com/office/drawing/2014/main" id="{8195496E-FA0C-4895-A4E2-F33487B843B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386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300</xdr:row>
      <xdr:rowOff>9525</xdr:rowOff>
    </xdr:from>
    <xdr:ext cx="1304925" cy="231531"/>
    <xdr:pic>
      <xdr:nvPicPr>
        <xdr:cNvPr id="2374" name="Imagen 2373">
          <a:extLst>
            <a:ext uri="{FF2B5EF4-FFF2-40B4-BE49-F238E27FC236}">
              <a16:creationId xmlns:a16="http://schemas.microsoft.com/office/drawing/2014/main" id="{B92790DD-846C-464B-9F6F-8BE11208C3B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386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301</xdr:row>
      <xdr:rowOff>9525</xdr:rowOff>
    </xdr:from>
    <xdr:ext cx="1304925" cy="231531"/>
    <xdr:pic>
      <xdr:nvPicPr>
        <xdr:cNvPr id="2375" name="Imagen 2374">
          <a:extLst>
            <a:ext uri="{FF2B5EF4-FFF2-40B4-BE49-F238E27FC236}">
              <a16:creationId xmlns:a16="http://schemas.microsoft.com/office/drawing/2014/main" id="{DD0F0CD6-50D9-4BB6-8ECC-46A7657D321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44817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301</xdr:row>
      <xdr:rowOff>9525</xdr:rowOff>
    </xdr:from>
    <xdr:ext cx="1304925" cy="231531"/>
    <xdr:pic>
      <xdr:nvPicPr>
        <xdr:cNvPr id="2376" name="Imagen 2375">
          <a:extLst>
            <a:ext uri="{FF2B5EF4-FFF2-40B4-BE49-F238E27FC236}">
              <a16:creationId xmlns:a16="http://schemas.microsoft.com/office/drawing/2014/main" id="{5CF3B2C5-5574-431C-8564-B02F1EAEAE0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44817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301</xdr:row>
      <xdr:rowOff>9525</xdr:rowOff>
    </xdr:from>
    <xdr:ext cx="1304925" cy="231531"/>
    <xdr:pic>
      <xdr:nvPicPr>
        <xdr:cNvPr id="2377" name="Imagen 2376">
          <a:extLst>
            <a:ext uri="{FF2B5EF4-FFF2-40B4-BE49-F238E27FC236}">
              <a16:creationId xmlns:a16="http://schemas.microsoft.com/office/drawing/2014/main" id="{7AB22658-F969-4BAF-8574-6FC76FACAC5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44817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300</xdr:row>
      <xdr:rowOff>9525</xdr:rowOff>
    </xdr:from>
    <xdr:ext cx="1304925" cy="231531"/>
    <xdr:pic>
      <xdr:nvPicPr>
        <xdr:cNvPr id="2378" name="Imagen 2377">
          <a:extLst>
            <a:ext uri="{FF2B5EF4-FFF2-40B4-BE49-F238E27FC236}">
              <a16:creationId xmlns:a16="http://schemas.microsoft.com/office/drawing/2014/main" id="{E48E0A10-8FA4-41CE-98C5-6DAA651E671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386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300</xdr:row>
      <xdr:rowOff>9525</xdr:rowOff>
    </xdr:from>
    <xdr:ext cx="1304925" cy="231531"/>
    <xdr:pic>
      <xdr:nvPicPr>
        <xdr:cNvPr id="2379" name="Imagen 2378">
          <a:extLst>
            <a:ext uri="{FF2B5EF4-FFF2-40B4-BE49-F238E27FC236}">
              <a16:creationId xmlns:a16="http://schemas.microsoft.com/office/drawing/2014/main" id="{6E12BE3C-FF0C-4551-AA8D-AD37B6D1A08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2386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300</xdr:row>
      <xdr:rowOff>9525</xdr:rowOff>
    </xdr:from>
    <xdr:ext cx="1304925" cy="231531"/>
    <xdr:pic>
      <xdr:nvPicPr>
        <xdr:cNvPr id="2380" name="Imagen 2379">
          <a:extLst>
            <a:ext uri="{FF2B5EF4-FFF2-40B4-BE49-F238E27FC236}">
              <a16:creationId xmlns:a16="http://schemas.microsoft.com/office/drawing/2014/main" id="{6A14D55F-8E35-4802-9F42-469C8AD66E7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23862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301</xdr:row>
      <xdr:rowOff>9525</xdr:rowOff>
    </xdr:from>
    <xdr:ext cx="1304925" cy="231531"/>
    <xdr:pic>
      <xdr:nvPicPr>
        <xdr:cNvPr id="2381" name="Imagen 2380">
          <a:extLst>
            <a:ext uri="{FF2B5EF4-FFF2-40B4-BE49-F238E27FC236}">
              <a16:creationId xmlns:a16="http://schemas.microsoft.com/office/drawing/2014/main" id="{03C06EF7-D9FC-4971-A841-17B551177F4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44817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301</xdr:row>
      <xdr:rowOff>9525</xdr:rowOff>
    </xdr:from>
    <xdr:ext cx="1304925" cy="231531"/>
    <xdr:pic>
      <xdr:nvPicPr>
        <xdr:cNvPr id="2382" name="Imagen 2381">
          <a:extLst>
            <a:ext uri="{FF2B5EF4-FFF2-40B4-BE49-F238E27FC236}">
              <a16:creationId xmlns:a16="http://schemas.microsoft.com/office/drawing/2014/main" id="{1C700E67-A710-4C6C-8A85-A15928F4FA5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44817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301</xdr:row>
      <xdr:rowOff>9525</xdr:rowOff>
    </xdr:from>
    <xdr:ext cx="1304925" cy="231531"/>
    <xdr:pic>
      <xdr:nvPicPr>
        <xdr:cNvPr id="2383" name="Imagen 2382">
          <a:extLst>
            <a:ext uri="{FF2B5EF4-FFF2-40B4-BE49-F238E27FC236}">
              <a16:creationId xmlns:a16="http://schemas.microsoft.com/office/drawing/2014/main" id="{57C2F702-1556-43BC-AAA5-C0AE5869AB1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44817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302</xdr:row>
      <xdr:rowOff>9525</xdr:rowOff>
    </xdr:from>
    <xdr:ext cx="1304925" cy="231531"/>
    <xdr:pic>
      <xdr:nvPicPr>
        <xdr:cNvPr id="2384" name="Imagen 2383">
          <a:extLst>
            <a:ext uri="{FF2B5EF4-FFF2-40B4-BE49-F238E27FC236}">
              <a16:creationId xmlns:a16="http://schemas.microsoft.com/office/drawing/2014/main" id="{37DB00CC-E246-404A-B7A9-6BAFE81457F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302</xdr:row>
      <xdr:rowOff>9525</xdr:rowOff>
    </xdr:from>
    <xdr:ext cx="1304925" cy="231531"/>
    <xdr:pic>
      <xdr:nvPicPr>
        <xdr:cNvPr id="2385" name="Imagen 2384">
          <a:extLst>
            <a:ext uri="{FF2B5EF4-FFF2-40B4-BE49-F238E27FC236}">
              <a16:creationId xmlns:a16="http://schemas.microsoft.com/office/drawing/2014/main" id="{AB5FAC84-2FB6-431D-B586-20343AAE7659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302</xdr:row>
      <xdr:rowOff>9525</xdr:rowOff>
    </xdr:from>
    <xdr:ext cx="1304925" cy="231531"/>
    <xdr:pic>
      <xdr:nvPicPr>
        <xdr:cNvPr id="2386" name="Imagen 2385">
          <a:extLst>
            <a:ext uri="{FF2B5EF4-FFF2-40B4-BE49-F238E27FC236}">
              <a16:creationId xmlns:a16="http://schemas.microsoft.com/office/drawing/2014/main" id="{D3C2AFB9-4759-4B9B-B7E6-AB4A0F75600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301</xdr:row>
      <xdr:rowOff>9525</xdr:rowOff>
    </xdr:from>
    <xdr:ext cx="1304925" cy="231531"/>
    <xdr:pic>
      <xdr:nvPicPr>
        <xdr:cNvPr id="2387" name="Imagen 2386">
          <a:extLst>
            <a:ext uri="{FF2B5EF4-FFF2-40B4-BE49-F238E27FC236}">
              <a16:creationId xmlns:a16="http://schemas.microsoft.com/office/drawing/2014/main" id="{BB542580-B1DF-462F-A361-E1D6E867FF8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44817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301</xdr:row>
      <xdr:rowOff>9525</xdr:rowOff>
    </xdr:from>
    <xdr:ext cx="1304925" cy="231531"/>
    <xdr:pic>
      <xdr:nvPicPr>
        <xdr:cNvPr id="2388" name="Imagen 2387">
          <a:extLst>
            <a:ext uri="{FF2B5EF4-FFF2-40B4-BE49-F238E27FC236}">
              <a16:creationId xmlns:a16="http://schemas.microsoft.com/office/drawing/2014/main" id="{C5B01C35-B33D-44BA-B4C9-C90BC8D7C48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448175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1201616</xdr:colOff>
      <xdr:row>301</xdr:row>
      <xdr:rowOff>38832</xdr:rowOff>
    </xdr:from>
    <xdr:ext cx="1304925" cy="231531"/>
    <xdr:pic>
      <xdr:nvPicPr>
        <xdr:cNvPr id="2389" name="Imagen 2388">
          <a:extLst>
            <a:ext uri="{FF2B5EF4-FFF2-40B4-BE49-F238E27FC236}">
              <a16:creationId xmlns:a16="http://schemas.microsoft.com/office/drawing/2014/main" id="{28A7E84D-8058-4CBF-850F-565A1075A81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73566" y="4477482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302</xdr:row>
      <xdr:rowOff>9525</xdr:rowOff>
    </xdr:from>
    <xdr:ext cx="1304925" cy="231531"/>
    <xdr:pic>
      <xdr:nvPicPr>
        <xdr:cNvPr id="2390" name="Imagen 2389">
          <a:extLst>
            <a:ext uri="{FF2B5EF4-FFF2-40B4-BE49-F238E27FC236}">
              <a16:creationId xmlns:a16="http://schemas.microsoft.com/office/drawing/2014/main" id="{EEC93836-ED6D-4A0A-AF43-1C075F4937E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302</xdr:row>
      <xdr:rowOff>9525</xdr:rowOff>
    </xdr:from>
    <xdr:ext cx="1304925" cy="231531"/>
    <xdr:pic>
      <xdr:nvPicPr>
        <xdr:cNvPr id="2391" name="Imagen 2390">
          <a:extLst>
            <a:ext uri="{FF2B5EF4-FFF2-40B4-BE49-F238E27FC236}">
              <a16:creationId xmlns:a16="http://schemas.microsoft.com/office/drawing/2014/main" id="{BDBED53E-F1D7-43B5-9174-755B5D2F784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302</xdr:row>
      <xdr:rowOff>9525</xdr:rowOff>
    </xdr:from>
    <xdr:ext cx="1304925" cy="231531"/>
    <xdr:pic>
      <xdr:nvPicPr>
        <xdr:cNvPr id="2392" name="Imagen 2391">
          <a:extLst>
            <a:ext uri="{FF2B5EF4-FFF2-40B4-BE49-F238E27FC236}">
              <a16:creationId xmlns:a16="http://schemas.microsoft.com/office/drawing/2014/main" id="{CB69763F-9D79-4C82-9028-6185091B24CD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303</xdr:row>
      <xdr:rowOff>9525</xdr:rowOff>
    </xdr:from>
    <xdr:ext cx="1304925" cy="231531"/>
    <xdr:pic>
      <xdr:nvPicPr>
        <xdr:cNvPr id="2393" name="Imagen 2392">
          <a:extLst>
            <a:ext uri="{FF2B5EF4-FFF2-40B4-BE49-F238E27FC236}">
              <a16:creationId xmlns:a16="http://schemas.microsoft.com/office/drawing/2014/main" id="{C7FD620D-3212-4608-A827-C0DE458BF95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303</xdr:row>
      <xdr:rowOff>9525</xdr:rowOff>
    </xdr:from>
    <xdr:ext cx="1304925" cy="231531"/>
    <xdr:pic>
      <xdr:nvPicPr>
        <xdr:cNvPr id="2394" name="Imagen 2393">
          <a:extLst>
            <a:ext uri="{FF2B5EF4-FFF2-40B4-BE49-F238E27FC236}">
              <a16:creationId xmlns:a16="http://schemas.microsoft.com/office/drawing/2014/main" id="{2FA8B2FD-D817-49DB-98BC-07885F89E99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303</xdr:row>
      <xdr:rowOff>9525</xdr:rowOff>
    </xdr:from>
    <xdr:ext cx="1304925" cy="231531"/>
    <xdr:pic>
      <xdr:nvPicPr>
        <xdr:cNvPr id="2395" name="Imagen 2394">
          <a:extLst>
            <a:ext uri="{FF2B5EF4-FFF2-40B4-BE49-F238E27FC236}">
              <a16:creationId xmlns:a16="http://schemas.microsoft.com/office/drawing/2014/main" id="{EA918284-0B93-4E49-8E01-FC90038E504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302</xdr:row>
      <xdr:rowOff>9525</xdr:rowOff>
    </xdr:from>
    <xdr:ext cx="1304925" cy="231531"/>
    <xdr:pic>
      <xdr:nvPicPr>
        <xdr:cNvPr id="2396" name="Imagen 2395">
          <a:extLst>
            <a:ext uri="{FF2B5EF4-FFF2-40B4-BE49-F238E27FC236}">
              <a16:creationId xmlns:a16="http://schemas.microsoft.com/office/drawing/2014/main" id="{2F6432D8-F972-49C2-B39C-4C1AA9B19EC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302</xdr:row>
      <xdr:rowOff>9525</xdr:rowOff>
    </xdr:from>
    <xdr:ext cx="1304925" cy="231531"/>
    <xdr:pic>
      <xdr:nvPicPr>
        <xdr:cNvPr id="2397" name="Imagen 2396">
          <a:extLst>
            <a:ext uri="{FF2B5EF4-FFF2-40B4-BE49-F238E27FC236}">
              <a16:creationId xmlns:a16="http://schemas.microsoft.com/office/drawing/2014/main" id="{D11B8A9A-316A-432D-9595-475E4FCC71D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302</xdr:row>
      <xdr:rowOff>9525</xdr:rowOff>
    </xdr:from>
    <xdr:ext cx="1304925" cy="231531"/>
    <xdr:pic>
      <xdr:nvPicPr>
        <xdr:cNvPr id="2398" name="Imagen 2397">
          <a:extLst>
            <a:ext uri="{FF2B5EF4-FFF2-40B4-BE49-F238E27FC236}">
              <a16:creationId xmlns:a16="http://schemas.microsoft.com/office/drawing/2014/main" id="{E4711F2D-8B2B-4097-A563-E25D24925BC7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303</xdr:row>
      <xdr:rowOff>9525</xdr:rowOff>
    </xdr:from>
    <xdr:ext cx="1304925" cy="231531"/>
    <xdr:pic>
      <xdr:nvPicPr>
        <xdr:cNvPr id="2399" name="Imagen 2398">
          <a:extLst>
            <a:ext uri="{FF2B5EF4-FFF2-40B4-BE49-F238E27FC236}">
              <a16:creationId xmlns:a16="http://schemas.microsoft.com/office/drawing/2014/main" id="{761C09BA-93D9-40A1-8FBC-CC0F1FF39E9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303</xdr:row>
      <xdr:rowOff>9525</xdr:rowOff>
    </xdr:from>
    <xdr:ext cx="1304925" cy="231531"/>
    <xdr:pic>
      <xdr:nvPicPr>
        <xdr:cNvPr id="2400" name="Imagen 2399">
          <a:extLst>
            <a:ext uri="{FF2B5EF4-FFF2-40B4-BE49-F238E27FC236}">
              <a16:creationId xmlns:a16="http://schemas.microsoft.com/office/drawing/2014/main" id="{5C0EE5E4-35FA-4575-A508-FA762CB3012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303</xdr:row>
      <xdr:rowOff>9525</xdr:rowOff>
    </xdr:from>
    <xdr:ext cx="1304925" cy="231531"/>
    <xdr:pic>
      <xdr:nvPicPr>
        <xdr:cNvPr id="2401" name="Imagen 2400">
          <a:extLst>
            <a:ext uri="{FF2B5EF4-FFF2-40B4-BE49-F238E27FC236}">
              <a16:creationId xmlns:a16="http://schemas.microsoft.com/office/drawing/2014/main" id="{0F5FBD07-8186-400B-8BA7-3197CEC6230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304</xdr:row>
      <xdr:rowOff>9525</xdr:rowOff>
    </xdr:from>
    <xdr:ext cx="1304925" cy="231531"/>
    <xdr:pic>
      <xdr:nvPicPr>
        <xdr:cNvPr id="2402" name="Imagen 2401">
          <a:extLst>
            <a:ext uri="{FF2B5EF4-FFF2-40B4-BE49-F238E27FC236}">
              <a16:creationId xmlns:a16="http://schemas.microsoft.com/office/drawing/2014/main" id="{1AE60241-680A-48BF-A9D4-F7487D03851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304</xdr:row>
      <xdr:rowOff>9525</xdr:rowOff>
    </xdr:from>
    <xdr:ext cx="1304925" cy="231531"/>
    <xdr:pic>
      <xdr:nvPicPr>
        <xdr:cNvPr id="2403" name="Imagen 2402">
          <a:extLst>
            <a:ext uri="{FF2B5EF4-FFF2-40B4-BE49-F238E27FC236}">
              <a16:creationId xmlns:a16="http://schemas.microsoft.com/office/drawing/2014/main" id="{8F73E51E-DDD3-456F-B869-B891CB5686F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304</xdr:row>
      <xdr:rowOff>9525</xdr:rowOff>
    </xdr:from>
    <xdr:ext cx="1304925" cy="231531"/>
    <xdr:pic>
      <xdr:nvPicPr>
        <xdr:cNvPr id="2404" name="Imagen 2403">
          <a:extLst>
            <a:ext uri="{FF2B5EF4-FFF2-40B4-BE49-F238E27FC236}">
              <a16:creationId xmlns:a16="http://schemas.microsoft.com/office/drawing/2014/main" id="{4A67BB65-BDA2-4901-BA93-D7348A96B02E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303</xdr:row>
      <xdr:rowOff>9525</xdr:rowOff>
    </xdr:from>
    <xdr:ext cx="1304925" cy="231531"/>
    <xdr:pic>
      <xdr:nvPicPr>
        <xdr:cNvPr id="2405" name="Imagen 2404">
          <a:extLst>
            <a:ext uri="{FF2B5EF4-FFF2-40B4-BE49-F238E27FC236}">
              <a16:creationId xmlns:a16="http://schemas.microsoft.com/office/drawing/2014/main" id="{9070CBCF-5729-4B9E-9357-50E4AA776A8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303</xdr:row>
      <xdr:rowOff>9525</xdr:rowOff>
    </xdr:from>
    <xdr:ext cx="1304925" cy="231531"/>
    <xdr:pic>
      <xdr:nvPicPr>
        <xdr:cNvPr id="2406" name="Imagen 2405">
          <a:extLst>
            <a:ext uri="{FF2B5EF4-FFF2-40B4-BE49-F238E27FC236}">
              <a16:creationId xmlns:a16="http://schemas.microsoft.com/office/drawing/2014/main" id="{A33C76AB-217A-4B4A-97D4-04D3FC04FF33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303</xdr:row>
      <xdr:rowOff>9525</xdr:rowOff>
    </xdr:from>
    <xdr:ext cx="1304925" cy="231531"/>
    <xdr:pic>
      <xdr:nvPicPr>
        <xdr:cNvPr id="2407" name="Imagen 2406">
          <a:extLst>
            <a:ext uri="{FF2B5EF4-FFF2-40B4-BE49-F238E27FC236}">
              <a16:creationId xmlns:a16="http://schemas.microsoft.com/office/drawing/2014/main" id="{0430F72A-4292-4BB9-AF39-7FB1E9CBB506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304</xdr:row>
      <xdr:rowOff>9525</xdr:rowOff>
    </xdr:from>
    <xdr:ext cx="1304925" cy="231531"/>
    <xdr:pic>
      <xdr:nvPicPr>
        <xdr:cNvPr id="2408" name="Imagen 2407">
          <a:extLst>
            <a:ext uri="{FF2B5EF4-FFF2-40B4-BE49-F238E27FC236}">
              <a16:creationId xmlns:a16="http://schemas.microsoft.com/office/drawing/2014/main" id="{71CA321E-AE18-4A93-8BA6-CE75DDAE9004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304</xdr:row>
      <xdr:rowOff>9525</xdr:rowOff>
    </xdr:from>
    <xdr:ext cx="1304925" cy="231531"/>
    <xdr:pic>
      <xdr:nvPicPr>
        <xdr:cNvPr id="2409" name="Imagen 2408">
          <a:extLst>
            <a:ext uri="{FF2B5EF4-FFF2-40B4-BE49-F238E27FC236}">
              <a16:creationId xmlns:a16="http://schemas.microsoft.com/office/drawing/2014/main" id="{D6AFDCBC-2722-42EB-8BB1-A64429D4D08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304</xdr:row>
      <xdr:rowOff>9525</xdr:rowOff>
    </xdr:from>
    <xdr:ext cx="1304925" cy="231531"/>
    <xdr:pic>
      <xdr:nvPicPr>
        <xdr:cNvPr id="2410" name="Imagen 2409">
          <a:extLst>
            <a:ext uri="{FF2B5EF4-FFF2-40B4-BE49-F238E27FC236}">
              <a16:creationId xmlns:a16="http://schemas.microsoft.com/office/drawing/2014/main" id="{910F0C9B-A470-42F3-A57F-5E461CD63225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305</xdr:row>
      <xdr:rowOff>9525</xdr:rowOff>
    </xdr:from>
    <xdr:ext cx="1304925" cy="231531"/>
    <xdr:pic>
      <xdr:nvPicPr>
        <xdr:cNvPr id="2411" name="Imagen 2410">
          <a:extLst>
            <a:ext uri="{FF2B5EF4-FFF2-40B4-BE49-F238E27FC236}">
              <a16:creationId xmlns:a16="http://schemas.microsoft.com/office/drawing/2014/main" id="{4BD62AE7-1942-4639-8FC2-E9ABFA2FCECB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171450</xdr:colOff>
      <xdr:row>305</xdr:row>
      <xdr:rowOff>9525</xdr:rowOff>
    </xdr:from>
    <xdr:ext cx="1304925" cy="231531"/>
    <xdr:pic>
      <xdr:nvPicPr>
        <xdr:cNvPr id="2412" name="Imagen 2411">
          <a:extLst>
            <a:ext uri="{FF2B5EF4-FFF2-40B4-BE49-F238E27FC236}">
              <a16:creationId xmlns:a16="http://schemas.microsoft.com/office/drawing/2014/main" id="{FC12AEE7-C412-433D-9FA6-CA02B9EE75E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56260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1216269</xdr:colOff>
      <xdr:row>305</xdr:row>
      <xdr:rowOff>31505</xdr:rowOff>
    </xdr:from>
    <xdr:ext cx="1304925" cy="231531"/>
    <xdr:pic>
      <xdr:nvPicPr>
        <xdr:cNvPr id="2413" name="Imagen 2412">
          <a:extLst>
            <a:ext uri="{FF2B5EF4-FFF2-40B4-BE49-F238E27FC236}">
              <a16:creationId xmlns:a16="http://schemas.microsoft.com/office/drawing/2014/main" id="{8D529C1C-E389-4BDA-8F8A-9E1700AE172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88219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</xdr:colOff>
      <xdr:row>7</xdr:row>
      <xdr:rowOff>0</xdr:rowOff>
    </xdr:from>
    <xdr:ext cx="247650" cy="414131"/>
    <xdr:pic>
      <xdr:nvPicPr>
        <xdr:cNvPr id="2414" name="Imagen 2413">
          <a:extLst>
            <a:ext uri="{FF2B5EF4-FFF2-40B4-BE49-F238E27FC236}">
              <a16:creationId xmlns:a16="http://schemas.microsoft.com/office/drawing/2014/main" id="{0F4909B4-A25F-49A3-B9EB-E79DE4661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5391151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5</xdr:col>
      <xdr:colOff>1</xdr:colOff>
      <xdr:row>7</xdr:row>
      <xdr:rowOff>0</xdr:rowOff>
    </xdr:from>
    <xdr:ext cx="247650" cy="414131"/>
    <xdr:pic>
      <xdr:nvPicPr>
        <xdr:cNvPr id="2415" name="Imagen 2414">
          <a:extLst>
            <a:ext uri="{FF2B5EF4-FFF2-40B4-BE49-F238E27FC236}">
              <a16:creationId xmlns:a16="http://schemas.microsoft.com/office/drawing/2014/main" id="{0EC3E0A7-AFA0-4A7F-9922-196D65CF32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5391151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5</xdr:col>
      <xdr:colOff>1</xdr:colOff>
      <xdr:row>7</xdr:row>
      <xdr:rowOff>0</xdr:rowOff>
    </xdr:from>
    <xdr:ext cx="247650" cy="414131"/>
    <xdr:pic>
      <xdr:nvPicPr>
        <xdr:cNvPr id="2416" name="Imagen 2415">
          <a:extLst>
            <a:ext uri="{FF2B5EF4-FFF2-40B4-BE49-F238E27FC236}">
              <a16:creationId xmlns:a16="http://schemas.microsoft.com/office/drawing/2014/main" id="{AC8CC86A-734E-4594-9DAE-D789176C1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5391151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5</xdr:col>
      <xdr:colOff>1</xdr:colOff>
      <xdr:row>7</xdr:row>
      <xdr:rowOff>0</xdr:rowOff>
    </xdr:from>
    <xdr:ext cx="247650" cy="414131"/>
    <xdr:pic>
      <xdr:nvPicPr>
        <xdr:cNvPr id="2417" name="Imagen 2416">
          <a:extLst>
            <a:ext uri="{FF2B5EF4-FFF2-40B4-BE49-F238E27FC236}">
              <a16:creationId xmlns:a16="http://schemas.microsoft.com/office/drawing/2014/main" id="{45D8A9E1-F9E0-45DF-9420-1ABBD37C7A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5391151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5</xdr:col>
      <xdr:colOff>637761</xdr:colOff>
      <xdr:row>115</xdr:row>
      <xdr:rowOff>24847</xdr:rowOff>
    </xdr:from>
    <xdr:ext cx="247650" cy="414131"/>
    <xdr:pic>
      <xdr:nvPicPr>
        <xdr:cNvPr id="2418" name="Imagen 2417">
          <a:extLst>
            <a:ext uri="{FF2B5EF4-FFF2-40B4-BE49-F238E27FC236}">
              <a16:creationId xmlns:a16="http://schemas.microsoft.com/office/drawing/2014/main" id="{448AFB62-7096-4CFC-926B-CED53A87CD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6028911" y="38100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306</xdr:row>
      <xdr:rowOff>0</xdr:rowOff>
    </xdr:from>
    <xdr:ext cx="247650" cy="414131"/>
    <xdr:pic>
      <xdr:nvPicPr>
        <xdr:cNvPr id="2419" name="Imagen 2418">
          <a:extLst>
            <a:ext uri="{FF2B5EF4-FFF2-40B4-BE49-F238E27FC236}">
              <a16:creationId xmlns:a16="http://schemas.microsoft.com/office/drawing/2014/main" id="{6237EB0B-6480-4D2A-8845-ADEDADB9F1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648200"/>
          <a:ext cx="247650" cy="414131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306</xdr:row>
      <xdr:rowOff>0</xdr:rowOff>
    </xdr:from>
    <xdr:ext cx="247650" cy="414131"/>
    <xdr:pic>
      <xdr:nvPicPr>
        <xdr:cNvPr id="2420" name="Imagen 2419">
          <a:extLst>
            <a:ext uri="{FF2B5EF4-FFF2-40B4-BE49-F238E27FC236}">
              <a16:creationId xmlns:a16="http://schemas.microsoft.com/office/drawing/2014/main" id="{47BC2417-5A5C-4130-8518-1F82622C31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7543800" y="4648200"/>
          <a:ext cx="247650" cy="414131"/>
        </a:xfrm>
        <a:prstGeom prst="rect">
          <a:avLst/>
        </a:prstGeom>
      </xdr:spPr>
    </xdr:pic>
    <xdr:clientData/>
  </xdr:oneCellAnchor>
  <xdr:oneCellAnchor>
    <xdr:from>
      <xdr:col>14</xdr:col>
      <xdr:colOff>578827</xdr:colOff>
      <xdr:row>71</xdr:row>
      <xdr:rowOff>168519</xdr:rowOff>
    </xdr:from>
    <xdr:ext cx="247650" cy="414131"/>
    <xdr:pic>
      <xdr:nvPicPr>
        <xdr:cNvPr id="2421" name="Imagen 2420">
          <a:extLst>
            <a:ext uri="{FF2B5EF4-FFF2-40B4-BE49-F238E27FC236}">
              <a16:creationId xmlns:a16="http://schemas.microsoft.com/office/drawing/2014/main" id="{4B57E531-873A-4190-8032-63EEAB0A3A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9334500" y="14053038"/>
          <a:ext cx="247650" cy="414131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306</xdr:row>
      <xdr:rowOff>9525</xdr:rowOff>
    </xdr:from>
    <xdr:ext cx="1304925" cy="231531"/>
    <xdr:pic>
      <xdr:nvPicPr>
        <xdr:cNvPr id="2422" name="Imagen 2421">
          <a:extLst>
            <a:ext uri="{FF2B5EF4-FFF2-40B4-BE49-F238E27FC236}">
              <a16:creationId xmlns:a16="http://schemas.microsoft.com/office/drawing/2014/main" id="{3387932A-AEF7-4D11-8423-A6FC02921238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91150" y="46482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1201615</xdr:colOff>
      <xdr:row>292</xdr:row>
      <xdr:rowOff>402980</xdr:rowOff>
    </xdr:from>
    <xdr:ext cx="1304925" cy="231531"/>
    <xdr:pic>
      <xdr:nvPicPr>
        <xdr:cNvPr id="2423" name="Imagen 2422">
          <a:extLst>
            <a:ext uri="{FF2B5EF4-FFF2-40B4-BE49-F238E27FC236}">
              <a16:creationId xmlns:a16="http://schemas.microsoft.com/office/drawing/2014/main" id="{5F022481-F6D7-4ECA-8A3F-4E9514AF3CA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5373565" y="4229100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</xdr:colOff>
      <xdr:row>7</xdr:row>
      <xdr:rowOff>0</xdr:rowOff>
    </xdr:from>
    <xdr:ext cx="247650" cy="414131"/>
    <xdr:pic>
      <xdr:nvPicPr>
        <xdr:cNvPr id="2424" name="Imagen 2423">
          <a:extLst>
            <a:ext uri="{FF2B5EF4-FFF2-40B4-BE49-F238E27FC236}">
              <a16:creationId xmlns:a16="http://schemas.microsoft.com/office/drawing/2014/main" id="{81F59F79-5AF2-4746-A662-DC381BB722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5391151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5</xdr:col>
      <xdr:colOff>1</xdr:colOff>
      <xdr:row>7</xdr:row>
      <xdr:rowOff>0</xdr:rowOff>
    </xdr:from>
    <xdr:ext cx="247650" cy="414131"/>
    <xdr:pic>
      <xdr:nvPicPr>
        <xdr:cNvPr id="2425" name="Imagen 2424">
          <a:extLst>
            <a:ext uri="{FF2B5EF4-FFF2-40B4-BE49-F238E27FC236}">
              <a16:creationId xmlns:a16="http://schemas.microsoft.com/office/drawing/2014/main" id="{8167F48D-0397-4DF5-8FC2-2FA852F19D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5391151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5</xdr:col>
      <xdr:colOff>1</xdr:colOff>
      <xdr:row>7</xdr:row>
      <xdr:rowOff>0</xdr:rowOff>
    </xdr:from>
    <xdr:ext cx="247650" cy="414131"/>
    <xdr:pic>
      <xdr:nvPicPr>
        <xdr:cNvPr id="2426" name="Imagen 2425">
          <a:extLst>
            <a:ext uri="{FF2B5EF4-FFF2-40B4-BE49-F238E27FC236}">
              <a16:creationId xmlns:a16="http://schemas.microsoft.com/office/drawing/2014/main" id="{6490017D-7FE7-40E7-BFD3-D6CDE9C9E1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5391151" y="2552700"/>
          <a:ext cx="247650" cy="414131"/>
        </a:xfrm>
        <a:prstGeom prst="rect">
          <a:avLst/>
        </a:prstGeom>
      </xdr:spPr>
    </xdr:pic>
    <xdr:clientData/>
  </xdr:oneCellAnchor>
  <xdr:oneCellAnchor>
    <xdr:from>
      <xdr:col>4</xdr:col>
      <xdr:colOff>1033097</xdr:colOff>
      <xdr:row>10</xdr:row>
      <xdr:rowOff>168519</xdr:rowOff>
    </xdr:from>
    <xdr:ext cx="247650" cy="414131"/>
    <xdr:pic>
      <xdr:nvPicPr>
        <xdr:cNvPr id="2427" name="Imagen 2426">
          <a:extLst>
            <a:ext uri="{FF2B5EF4-FFF2-40B4-BE49-F238E27FC236}">
              <a16:creationId xmlns:a16="http://schemas.microsoft.com/office/drawing/2014/main" id="{1DFD28B6-E442-4344-A082-5F59ECFF6B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6418385" y="3553557"/>
          <a:ext cx="247650" cy="414131"/>
        </a:xfrm>
        <a:prstGeom prst="rect">
          <a:avLst/>
        </a:prstGeom>
      </xdr:spPr>
    </xdr:pic>
    <xdr:clientData/>
  </xdr:oneCellAnchor>
  <xdr:oneCellAnchor>
    <xdr:from>
      <xdr:col>5</xdr:col>
      <xdr:colOff>612913</xdr:colOff>
      <xdr:row>285</xdr:row>
      <xdr:rowOff>16565</xdr:rowOff>
    </xdr:from>
    <xdr:ext cx="247650" cy="414131"/>
    <xdr:pic>
      <xdr:nvPicPr>
        <xdr:cNvPr id="2428" name="Imagen 2427">
          <a:extLst>
            <a:ext uri="{FF2B5EF4-FFF2-40B4-BE49-F238E27FC236}">
              <a16:creationId xmlns:a16="http://schemas.microsoft.com/office/drawing/2014/main" id="{7F37A241-EE75-4D00-9FE6-2B97BA0278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6004063" y="3826565"/>
          <a:ext cx="247650" cy="414131"/>
        </a:xfrm>
        <a:prstGeom prst="rect">
          <a:avLst/>
        </a:prstGeom>
      </xdr:spPr>
    </xdr:pic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(7)" backgroundRefresh="0" connectionId="1" xr16:uid="{E7C988D8-3D75-4583-ABC2-E35715673208}" autoFormatId="16" applyNumberFormats="0" applyBorderFormats="0" applyFontFormats="0" applyPatternFormats="0" applyAlignmentFormats="0" applyWidthHeightFormats="0">
  <queryTableRefresh nextId="43" unboundColumnsRight="4">
    <queryTableFields count="24">
      <queryTableField id="2" name="DESCRIPCION" tableColumnId="2"/>
      <queryTableField id="19" dataBound="0" tableColumnId="19"/>
      <queryTableField id="18" dataBound="0" tableColumnId="18"/>
      <queryTableField id="40" dataBound="0" tableColumnId="3"/>
      <queryTableField id="36" dataBound="0" tableColumnId="14"/>
      <queryTableField id="39" dataBound="0" tableColumnId="13"/>
      <queryTableField id="25" dataBound="0" tableColumnId="9"/>
      <queryTableField id="28" dataBound="0" tableColumnId="11"/>
      <queryTableField id="30" dataBound="0" tableColumnId="16"/>
      <queryTableField id="31" dataBound="0" tableColumnId="20"/>
      <queryTableField id="5" name="EXISTENCIA" tableColumnId="5"/>
      <queryTableField id="32" dataBound="0" tableColumnId="22"/>
      <queryTableField id="33" dataBound="0" tableColumnId="23"/>
      <queryTableField id="41" dataBound="0" tableColumnId="21"/>
      <queryTableField id="8" name="COSTO" tableColumnId="8"/>
      <queryTableField id="37" dataBound="0" tableColumnId="17"/>
      <queryTableField id="26" dataBound="0" tableColumnId="7"/>
      <queryTableField id="38" dataBound="0" tableColumnId="15"/>
      <queryTableField id="42" dataBound="0" tableColumnId="24"/>
      <queryTableField id="12" name="CUENTAPRESUPUESTARIA" tableColumnId="12"/>
      <queryTableField id="20" dataBound="0" tableColumnId="6"/>
      <queryTableField id="21" dataBound="0" tableColumnId="1"/>
      <queryTableField id="22" dataBound="0" tableColumnId="4"/>
      <queryTableField id="34" dataBound="0" tableColumnId="10"/>
    </queryTableFields>
    <queryTableDeletedFields count="10">
      <deletedField name="Title"/>
      <deletedField name="FAMILIA"/>
      <deletedField name="CANTIDAD_MINIMA"/>
      <deletedField name="ESTATUS"/>
      <deletedField name="nota"/>
      <deletedField name="CODIGOCOMPRA"/>
      <deletedField name="Tipo de elemento"/>
      <deletedField name="Ruta de acceso"/>
      <deletedField name="fechaCreacion"/>
      <deletedField name="CODIGO DE LA FAMILI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932DFD7-7079-46F9-AF1C-CEE0E872CB83}" name="Tabla_query__743710111214911" displayName="Tabla_query__743710111214911" ref="B7:Y351" tableType="queryTable" totalsRowShown="0" headerRowDxfId="30" dataDxfId="29" totalsRowDxfId="28" totalsRowBorderDxfId="27">
  <autoFilter ref="B7:Y351" xr:uid="{C7AFE1D7-B62B-488B-A8B7-EDF11D71E9C2}"/>
  <sortState xmlns:xlrd2="http://schemas.microsoft.com/office/spreadsheetml/2017/richdata2" ref="B8:X280">
    <sortCondition ref="B7:B280"/>
  </sortState>
  <tableColumns count="24">
    <tableColumn id="2" xr3:uid="{CD5659A9-D1D0-4A79-A40D-80DAC1817E24}" uniqueName="DESCRIPCION_x005f_x0020_PRODUCTO" name="DESCRIPCION" queryTableFieldId="2" dataDxfId="26"/>
    <tableColumn id="19" xr3:uid="{42F55FEA-8D74-44CA-8BF0-A80734A7C30F}" uniqueName="19" name="FECHA INVENTARIO ENERO" queryTableFieldId="19" dataDxfId="25"/>
    <tableColumn id="18" xr3:uid="{07177FC6-FDF8-4647-96CB-73CBC7B1A72D}" uniqueName="18" name="FECHA     INVENTARIO FEBRERO" queryTableFieldId="18" dataDxfId="24"/>
    <tableColumn id="3" xr3:uid="{50C37C09-0E1C-4DB2-9734-DFF4ACC4A5A0}" uniqueName="3" name="FECHA     INVENTARIO MARZO" queryTableFieldId="40" dataDxfId="23"/>
    <tableColumn id="14" xr3:uid="{7068DD53-B0B2-49DA-B228-1D0282EA1656}" uniqueName="14" name="INVENTARIO ENERO" queryTableFieldId="36" dataDxfId="22"/>
    <tableColumn id="13" xr3:uid="{28BED6FA-D995-44B2-AC0F-138F5B827C9E}" uniqueName="13" name="ENTRADAS" queryTableFieldId="39" dataDxfId="21"/>
    <tableColumn id="9" xr3:uid="{427982DB-8CBD-4281-BD7E-268546C329B2}" uniqueName="9" name="INVENTARIO FEBRERO " queryTableFieldId="25" dataDxfId="20"/>
    <tableColumn id="11" xr3:uid="{60B3050F-8C3F-4A70-9210-5CA1E4614212}" uniqueName="11" name="OC-INAP-2025-00004 OC-INAP-2025-00003 OC-INAP-2025-00013 OC-INAP-2025-00016" queryTableFieldId="28" dataDxfId="19"/>
    <tableColumn id="16" xr3:uid="{254AF9AA-61BC-420B-9FEB-5C3E7DD03567}" uniqueName="16" name="COSTO DE  COMPRA FEB. ITBS INCLUIDO" queryTableFieldId="30" dataDxfId="18"/>
    <tableColumn id="20" xr3:uid="{33DEA6F9-E0E5-48A9-88E4-6059B4238AB9}" uniqueName="20" name="TOTAL DE COMPRA FEBRERO" queryTableFieldId="31" dataDxfId="17"/>
    <tableColumn id="5" xr3:uid="{EB9FAA0C-AF60-4CD8-8376-119140F2CB32}" uniqueName="EXISTENCIA" name="SALIDA" queryTableFieldId="5" dataDxfId="16"/>
    <tableColumn id="22" xr3:uid="{043E336B-8500-4185-B5B3-74A7F1746FFD}" uniqueName="22" name="CONSUMO ENERO-FEBRERO" queryTableFieldId="32" dataDxfId="15">
      <calculatedColumnFormula>H8+I8-L8</calculatedColumnFormula>
    </tableColumn>
    <tableColumn id="23" xr3:uid="{1351BB1D-15D9-4C05-8644-86605A9B0188}" uniqueName="23" name="COSTO CONSUMO ENERO-FEBRERO" queryTableFieldId="33" dataDxfId="2">
      <calculatedColumnFormula>Tabla_query__743710111214911[[#This Row],[COSTO DEL MERCADO]]*M8</calculatedColumnFormula>
    </tableColumn>
    <tableColumn id="21" xr3:uid="{D968CE8E-EA49-4DB3-BE63-A38ECEACBEF2}" uniqueName="21" name="INVENTARIO  MARZO" queryTableFieldId="41" dataDxfId="0"/>
    <tableColumn id="8" xr3:uid="{96793F12-213C-48E7-894D-5C135844500A}" uniqueName="COSTO" name="COSTO DEL MERCADO" queryTableFieldId="8" dataDxfId="1"/>
    <tableColumn id="17" xr3:uid="{DCBD9FB7-7A6B-4E9E-9018-656D757660CE}" uniqueName="17" name="TOTAL       ENERO" queryTableFieldId="37" dataDxfId="14">
      <calculatedColumnFormula>F8*P8</calculatedColumnFormula>
    </tableColumn>
    <tableColumn id="7" xr3:uid="{99E460B6-A52C-40A3-AFA4-FD303EF54B85}" uniqueName="7" name="TOTAL  FEBRERO" queryTableFieldId="26" dataDxfId="13">
      <calculatedColumnFormula>H8*P8</calculatedColumnFormula>
    </tableColumn>
    <tableColumn id="15" xr3:uid="{87FFFFD7-6B16-4BBD-9E01-7037A1B375F5}" uniqueName="15" name="COSTO DE SALIDA" queryTableFieldId="38" dataDxfId="12">
      <calculatedColumnFormula>L8*P8</calculatedColumnFormula>
    </tableColumn>
    <tableColumn id="24" xr3:uid="{D13D0EB8-9118-4FD2-83B7-C24C0F449D12}" uniqueName="24" name="TOTAL           MARZO " queryTableFieldId="42" dataDxfId="11">
      <calculatedColumnFormula>Tabla_query__743710111214911[[#This Row],[INVENTARIO  MARZO]]*Tabla_query__743710111214911[[#This Row],[COSTO DEL MERCADO]]</calculatedColumnFormula>
    </tableColumn>
    <tableColumn id="12" xr3:uid="{7DE1B2C8-0FA2-47FD-8DD2-C6ACCCF1C3CE}" uniqueName="CUENTAPRESUPUESTARIA" name="CUENTA PRESUPUESTARIA" queryTableFieldId="12" dataDxfId="10"/>
    <tableColumn id="6" xr3:uid="{09EE1199-3066-455A-8CFB-7D0B04B38FDD}" uniqueName="6" name="COMPRA/DONACION" queryTableFieldId="20" dataDxfId="9"/>
    <tableColumn id="1" xr3:uid="{5672FCC9-BC63-48AC-A397-FEE8CEFB491F}" uniqueName="1" name="DESCRIPCION2" queryTableFieldId="21" dataDxfId="8" totalsRowDxfId="7"/>
    <tableColumn id="4" xr3:uid="{A19CE0A5-184E-48F8-AF79-DED566112160}" uniqueName="4" name="UBICACIÓN" queryTableFieldId="22" dataDxfId="6" totalsRowDxfId="5"/>
    <tableColumn id="10" xr3:uid="{04DA465D-2005-42C2-9BAC-D0577FAECFE6}" uniqueName="10" name="OBSERVACION" queryTableFieldId="34" dataDxfId="4" totalsRow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CA69F-C45A-45AC-8DA2-48C2EDD49882}">
  <sheetPr codeName="Hoja12"/>
  <dimension ref="A1:Y366"/>
  <sheetViews>
    <sheetView showGridLines="0" tabSelected="1" zoomScale="130" zoomScaleNormal="130" workbookViewId="0">
      <pane ySplit="7" topLeftCell="A8" activePane="bottomLeft" state="frozen"/>
      <selection activeCell="F318" sqref="F318"/>
      <selection pane="bottomLeft" activeCell="Q37" sqref="Q37"/>
    </sheetView>
  </sheetViews>
  <sheetFormatPr baseColWidth="10" defaultColWidth="11.42578125" defaultRowHeight="15" x14ac:dyDescent="0.25"/>
  <cols>
    <col min="1" max="1" width="4.42578125" style="3" bestFit="1" customWidth="1"/>
    <col min="2" max="2" width="42.28515625" style="8" customWidth="1"/>
    <col min="3" max="3" width="15.85546875" style="4" customWidth="1"/>
    <col min="4" max="5" width="18.28515625" style="4" customWidth="1"/>
    <col min="6" max="6" width="15.5703125" style="4" customWidth="1"/>
    <col min="7" max="7" width="15.5703125" style="4" hidden="1" customWidth="1"/>
    <col min="8" max="8" width="16.7109375" style="4" bestFit="1" customWidth="1"/>
    <col min="9" max="11" width="16.42578125" style="4" hidden="1" customWidth="1"/>
    <col min="12" max="13" width="16.7109375" style="4" hidden="1" customWidth="1"/>
    <col min="14" max="14" width="18.5703125" style="4" hidden="1" customWidth="1"/>
    <col min="15" max="15" width="18.5703125" style="39" customWidth="1"/>
    <col min="16" max="16" width="17" style="4" customWidth="1"/>
    <col min="17" max="17" width="16.28515625" style="4" customWidth="1"/>
    <col min="18" max="18" width="17" style="4" customWidth="1"/>
    <col min="19" max="19" width="17" style="4" hidden="1" customWidth="1"/>
    <col min="20" max="20" width="17" style="4" customWidth="1"/>
    <col min="21" max="21" width="20.140625" style="4" customWidth="1"/>
    <col min="22" max="22" width="10.7109375" style="4" hidden="1" customWidth="1"/>
    <col min="23" max="23" width="37.85546875" style="4" hidden="1" customWidth="1"/>
    <col min="24" max="24" width="11.7109375" style="4" hidden="1" customWidth="1"/>
    <col min="25" max="25" width="38.5703125" style="4" hidden="1" customWidth="1"/>
    <col min="26" max="16384" width="11.42578125" style="4"/>
  </cols>
  <sheetData>
    <row r="1" spans="1:25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5" ht="30.75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25" ht="30.75" x14ac:dyDescent="0.25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5" ht="25.5" x14ac:dyDescent="0.25">
      <c r="A4" s="80" t="s">
        <v>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</row>
    <row r="5" spans="1:25" ht="25.5" x14ac:dyDescent="0.25">
      <c r="A5" s="80" t="s">
        <v>495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5"/>
      <c r="X5" s="5"/>
    </row>
    <row r="6" spans="1:25" ht="25.5" x14ac:dyDescent="0.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6"/>
      <c r="X6" s="6"/>
    </row>
    <row r="7" spans="1:25" s="10" customFormat="1" ht="48" x14ac:dyDescent="0.25">
      <c r="A7" s="7" t="s">
        <v>3</v>
      </c>
      <c r="B7" s="8" t="s">
        <v>4</v>
      </c>
      <c r="C7" s="8" t="s">
        <v>488</v>
      </c>
      <c r="D7" s="8" t="s">
        <v>489</v>
      </c>
      <c r="E7" s="8" t="s">
        <v>490</v>
      </c>
      <c r="F7" s="8" t="s">
        <v>413</v>
      </c>
      <c r="G7" s="8" t="s">
        <v>434</v>
      </c>
      <c r="H7" s="8" t="s">
        <v>491</v>
      </c>
      <c r="I7" s="9" t="s">
        <v>372</v>
      </c>
      <c r="J7" s="8" t="s">
        <v>373</v>
      </c>
      <c r="K7" s="8" t="s">
        <v>374</v>
      </c>
      <c r="L7" s="8" t="s">
        <v>417</v>
      </c>
      <c r="M7" s="8" t="s">
        <v>375</v>
      </c>
      <c r="N7" s="8" t="s">
        <v>376</v>
      </c>
      <c r="O7" s="37" t="s">
        <v>492</v>
      </c>
      <c r="P7" s="8" t="s">
        <v>5</v>
      </c>
      <c r="Q7" s="8" t="s">
        <v>493</v>
      </c>
      <c r="R7" s="8" t="s">
        <v>487</v>
      </c>
      <c r="S7" s="8" t="s">
        <v>433</v>
      </c>
      <c r="T7" s="8" t="s">
        <v>494</v>
      </c>
      <c r="U7" s="8" t="s">
        <v>6</v>
      </c>
      <c r="V7" s="8" t="s">
        <v>7</v>
      </c>
      <c r="W7" s="10" t="s">
        <v>8</v>
      </c>
      <c r="X7" s="10" t="s">
        <v>9</v>
      </c>
      <c r="Y7" s="10" t="s">
        <v>377</v>
      </c>
    </row>
    <row r="8" spans="1:25" ht="33" x14ac:dyDescent="0.25">
      <c r="A8" s="4">
        <v>1</v>
      </c>
      <c r="B8" s="11" t="s">
        <v>10</v>
      </c>
      <c r="C8" s="12">
        <v>46051</v>
      </c>
      <c r="D8" s="12">
        <v>46079</v>
      </c>
      <c r="E8" s="12">
        <v>46107</v>
      </c>
      <c r="F8" s="54">
        <v>0</v>
      </c>
      <c r="G8" s="2"/>
      <c r="H8" s="54">
        <v>0</v>
      </c>
      <c r="I8" s="13"/>
      <c r="J8" s="13"/>
      <c r="K8" s="13"/>
      <c r="L8" s="22"/>
      <c r="M8" s="13"/>
      <c r="N8" s="14"/>
      <c r="O8" s="38">
        <v>0</v>
      </c>
      <c r="P8" s="14">
        <v>328</v>
      </c>
      <c r="Q8" s="15">
        <f t="shared" ref="Q8:Q71" si="0">F8*P8</f>
        <v>0</v>
      </c>
      <c r="R8" s="14">
        <f t="shared" ref="R8:R71" si="1">H8*P8</f>
        <v>0</v>
      </c>
      <c r="S8" s="14">
        <f t="shared" ref="S8:S71" si="2">L8*P8</f>
        <v>0</v>
      </c>
      <c r="T8" s="14">
        <f>Tabla_query__743710111214911[[#This Row],[INVENTARIO  MARZO]]*Tabla_query__743710111214911[[#This Row],[COSTO DEL MERCADO]]</f>
        <v>0</v>
      </c>
      <c r="U8" s="16" t="s">
        <v>378</v>
      </c>
      <c r="V8" s="16" t="s">
        <v>12</v>
      </c>
      <c r="W8" s="13" t="s">
        <v>13</v>
      </c>
      <c r="X8" s="13" t="s">
        <v>14</v>
      </c>
      <c r="Y8" s="13"/>
    </row>
    <row r="9" spans="1:25" ht="16.5" x14ac:dyDescent="0.25">
      <c r="A9" s="4">
        <v>2</v>
      </c>
      <c r="B9" s="11" t="s">
        <v>15</v>
      </c>
      <c r="C9" s="12">
        <v>46051</v>
      </c>
      <c r="D9" s="12">
        <v>46079</v>
      </c>
      <c r="E9" s="12">
        <v>46107</v>
      </c>
      <c r="F9" s="2">
        <v>0</v>
      </c>
      <c r="G9" s="2"/>
      <c r="H9" s="2">
        <v>0</v>
      </c>
      <c r="I9" s="13"/>
      <c r="J9" s="13"/>
      <c r="K9" s="13"/>
      <c r="L9" s="22"/>
      <c r="M9" s="13"/>
      <c r="N9" s="14"/>
      <c r="O9" s="38">
        <v>0</v>
      </c>
      <c r="P9" s="14">
        <v>217</v>
      </c>
      <c r="Q9" s="15">
        <f t="shared" si="0"/>
        <v>0</v>
      </c>
      <c r="R9" s="14">
        <f t="shared" si="1"/>
        <v>0</v>
      </c>
      <c r="S9" s="14">
        <f t="shared" si="2"/>
        <v>0</v>
      </c>
      <c r="T9" s="14">
        <f>Tabla_query__743710111214911[[#This Row],[INVENTARIO  MARZO]]*Tabla_query__743710111214911[[#This Row],[COSTO DEL MERCADO]]</f>
        <v>0</v>
      </c>
      <c r="U9" s="16" t="s">
        <v>16</v>
      </c>
      <c r="V9" s="13" t="s">
        <v>12</v>
      </c>
      <c r="W9" s="13"/>
      <c r="X9" s="13" t="s">
        <v>17</v>
      </c>
      <c r="Y9" s="13"/>
    </row>
    <row r="10" spans="1:25" ht="16.5" x14ac:dyDescent="0.25">
      <c r="A10" s="4">
        <v>3</v>
      </c>
      <c r="B10" s="11" t="s">
        <v>18</v>
      </c>
      <c r="C10" s="12">
        <v>46051</v>
      </c>
      <c r="D10" s="12">
        <v>46079</v>
      </c>
      <c r="E10" s="12">
        <v>46107</v>
      </c>
      <c r="F10" s="54">
        <v>440</v>
      </c>
      <c r="G10" s="2"/>
      <c r="H10" s="54">
        <v>697</v>
      </c>
      <c r="I10" s="13"/>
      <c r="J10" s="13"/>
      <c r="K10" s="13"/>
      <c r="L10" s="22"/>
      <c r="M10" s="13"/>
      <c r="N10" s="14"/>
      <c r="O10" s="38">
        <v>604</v>
      </c>
      <c r="P10" s="14">
        <v>15</v>
      </c>
      <c r="Q10" s="15">
        <f>F10*P10</f>
        <v>6600</v>
      </c>
      <c r="R10" s="14">
        <f>H10*P10</f>
        <v>10455</v>
      </c>
      <c r="S10" s="14">
        <f t="shared" si="2"/>
        <v>0</v>
      </c>
      <c r="T10" s="14">
        <f>Tabla_query__743710111214911[[#This Row],[INVENTARIO  MARZO]]*Tabla_query__743710111214911[[#This Row],[COSTO DEL MERCADO]]</f>
        <v>9060</v>
      </c>
      <c r="U10" s="16" t="s">
        <v>19</v>
      </c>
      <c r="V10" s="13" t="s">
        <v>12</v>
      </c>
      <c r="W10" s="13"/>
      <c r="X10" s="13" t="s">
        <v>20</v>
      </c>
      <c r="Y10" s="13"/>
    </row>
    <row r="11" spans="1:25" ht="16.5" x14ac:dyDescent="0.25">
      <c r="A11" s="4">
        <v>4</v>
      </c>
      <c r="B11" s="11" t="s">
        <v>21</v>
      </c>
      <c r="C11" s="12">
        <v>46051</v>
      </c>
      <c r="D11" s="12">
        <v>46079</v>
      </c>
      <c r="E11" s="12">
        <v>46107</v>
      </c>
      <c r="F11" s="2">
        <v>0</v>
      </c>
      <c r="G11" s="2"/>
      <c r="H11" s="2">
        <v>0</v>
      </c>
      <c r="I11" s="13"/>
      <c r="J11" s="13"/>
      <c r="K11" s="13"/>
      <c r="L11" s="22"/>
      <c r="M11" s="13"/>
      <c r="N11" s="14"/>
      <c r="O11" s="38">
        <v>0</v>
      </c>
      <c r="P11" s="14">
        <v>1150</v>
      </c>
      <c r="Q11" s="15">
        <f t="shared" si="0"/>
        <v>0</v>
      </c>
      <c r="R11" s="14">
        <f t="shared" si="1"/>
        <v>0</v>
      </c>
      <c r="S11" s="14">
        <f t="shared" si="2"/>
        <v>0</v>
      </c>
      <c r="T11" s="14">
        <f>Tabla_query__743710111214911[[#This Row],[INVENTARIO  MARZO]]*Tabla_query__743710111214911[[#This Row],[COSTO DEL MERCADO]]</f>
        <v>0</v>
      </c>
      <c r="U11" s="16" t="s">
        <v>16</v>
      </c>
      <c r="V11" s="13" t="s">
        <v>12</v>
      </c>
      <c r="W11" s="13"/>
      <c r="X11" s="13" t="s">
        <v>22</v>
      </c>
      <c r="Y11" s="13"/>
    </row>
    <row r="12" spans="1:25" ht="16.5" x14ac:dyDescent="0.25">
      <c r="A12" s="4">
        <v>5</v>
      </c>
      <c r="B12" s="11" t="s">
        <v>23</v>
      </c>
      <c r="C12" s="12">
        <v>46051</v>
      </c>
      <c r="D12" s="12">
        <v>46079</v>
      </c>
      <c r="E12" s="12">
        <v>46107</v>
      </c>
      <c r="F12" s="54">
        <v>2</v>
      </c>
      <c r="G12" s="2"/>
      <c r="H12" s="54">
        <v>0</v>
      </c>
      <c r="I12" s="13"/>
      <c r="J12" s="13"/>
      <c r="K12" s="13"/>
      <c r="L12" s="22"/>
      <c r="M12" s="13"/>
      <c r="N12" s="14"/>
      <c r="O12" s="38">
        <v>6</v>
      </c>
      <c r="P12" s="14">
        <v>390</v>
      </c>
      <c r="Q12" s="15">
        <f t="shared" si="0"/>
        <v>780</v>
      </c>
      <c r="R12" s="14">
        <f t="shared" si="1"/>
        <v>0</v>
      </c>
      <c r="S12" s="14">
        <f t="shared" si="2"/>
        <v>0</v>
      </c>
      <c r="T12" s="14">
        <f>Tabla_query__743710111214911[[#This Row],[INVENTARIO  MARZO]]*Tabla_query__743710111214911[[#This Row],[COSTO DEL MERCADO]]</f>
        <v>2340</v>
      </c>
      <c r="U12" s="16" t="s">
        <v>379</v>
      </c>
      <c r="V12" s="13" t="s">
        <v>12</v>
      </c>
      <c r="W12" s="13"/>
      <c r="X12" s="13" t="s">
        <v>17</v>
      </c>
      <c r="Y12" s="13"/>
    </row>
    <row r="13" spans="1:25" ht="33" x14ac:dyDescent="0.25">
      <c r="A13" s="4">
        <v>6</v>
      </c>
      <c r="B13" s="11" t="s">
        <v>24</v>
      </c>
      <c r="C13" s="12">
        <v>46051</v>
      </c>
      <c r="D13" s="12">
        <v>46079</v>
      </c>
      <c r="E13" s="12">
        <v>46107</v>
      </c>
      <c r="F13" s="2">
        <v>2</v>
      </c>
      <c r="G13" s="2"/>
      <c r="H13" s="2">
        <v>2</v>
      </c>
      <c r="I13" s="13"/>
      <c r="J13" s="13"/>
      <c r="K13" s="13"/>
      <c r="L13" s="22"/>
      <c r="M13" s="13"/>
      <c r="N13" s="14"/>
      <c r="O13" s="38">
        <v>2</v>
      </c>
      <c r="P13" s="14">
        <v>385</v>
      </c>
      <c r="Q13" s="15">
        <f t="shared" si="0"/>
        <v>770</v>
      </c>
      <c r="R13" s="14">
        <f t="shared" si="1"/>
        <v>770</v>
      </c>
      <c r="S13" s="14">
        <f t="shared" si="2"/>
        <v>0</v>
      </c>
      <c r="T13" s="14">
        <f>Tabla_query__743710111214911[[#This Row],[INVENTARIO  MARZO]]*Tabla_query__743710111214911[[#This Row],[COSTO DEL MERCADO]]</f>
        <v>770</v>
      </c>
      <c r="U13" s="16" t="s">
        <v>379</v>
      </c>
      <c r="V13" s="13" t="s">
        <v>12</v>
      </c>
      <c r="W13" s="13"/>
      <c r="X13" s="13" t="s">
        <v>17</v>
      </c>
      <c r="Y13" s="13"/>
    </row>
    <row r="14" spans="1:25" ht="16.5" x14ac:dyDescent="0.25">
      <c r="A14" s="4">
        <v>7</v>
      </c>
      <c r="B14" s="11" t="s">
        <v>25</v>
      </c>
      <c r="C14" s="12">
        <v>46051</v>
      </c>
      <c r="D14" s="12">
        <v>46079</v>
      </c>
      <c r="E14" s="12">
        <v>46107</v>
      </c>
      <c r="F14" s="54">
        <v>1</v>
      </c>
      <c r="G14" s="2"/>
      <c r="H14" s="54">
        <v>1</v>
      </c>
      <c r="I14" s="13"/>
      <c r="J14" s="13"/>
      <c r="K14" s="13"/>
      <c r="L14" s="22"/>
      <c r="M14" s="13"/>
      <c r="N14" s="14"/>
      <c r="O14" s="38">
        <v>13</v>
      </c>
      <c r="P14" s="14">
        <v>198</v>
      </c>
      <c r="Q14" s="15">
        <f t="shared" si="0"/>
        <v>198</v>
      </c>
      <c r="R14" s="14">
        <f t="shared" si="1"/>
        <v>198</v>
      </c>
      <c r="S14" s="14">
        <f t="shared" si="2"/>
        <v>0</v>
      </c>
      <c r="T14" s="14">
        <f>Tabla_query__743710111214911[[#This Row],[INVENTARIO  MARZO]]*Tabla_query__743710111214911[[#This Row],[COSTO DEL MERCADO]]</f>
        <v>2574</v>
      </c>
      <c r="U14" s="16" t="s">
        <v>379</v>
      </c>
      <c r="V14" s="13" t="s">
        <v>12</v>
      </c>
      <c r="W14" s="13"/>
      <c r="X14" s="13" t="s">
        <v>17</v>
      </c>
      <c r="Y14" s="13"/>
    </row>
    <row r="15" spans="1:25" ht="16.5" x14ac:dyDescent="0.25">
      <c r="A15" s="4">
        <v>8</v>
      </c>
      <c r="B15" s="11" t="s">
        <v>26</v>
      </c>
      <c r="C15" s="12">
        <v>46051</v>
      </c>
      <c r="D15" s="12">
        <v>46079</v>
      </c>
      <c r="E15" s="12">
        <v>46107</v>
      </c>
      <c r="F15" s="2">
        <v>11</v>
      </c>
      <c r="G15" s="2"/>
      <c r="H15" s="2">
        <v>10</v>
      </c>
      <c r="I15" s="13"/>
      <c r="J15" s="13"/>
      <c r="K15" s="13"/>
      <c r="L15" s="22"/>
      <c r="M15" s="13"/>
      <c r="N15" s="14"/>
      <c r="O15" s="38">
        <v>13</v>
      </c>
      <c r="P15" s="14">
        <v>147</v>
      </c>
      <c r="Q15" s="15">
        <f t="shared" si="0"/>
        <v>1617</v>
      </c>
      <c r="R15" s="14">
        <f t="shared" si="1"/>
        <v>1470</v>
      </c>
      <c r="S15" s="14">
        <f t="shared" si="2"/>
        <v>0</v>
      </c>
      <c r="T15" s="14">
        <f>Tabla_query__743710111214911[[#This Row],[INVENTARIO  MARZO]]*Tabla_query__743710111214911[[#This Row],[COSTO DEL MERCADO]]</f>
        <v>1911</v>
      </c>
      <c r="U15" s="16" t="s">
        <v>379</v>
      </c>
      <c r="V15" s="13" t="s">
        <v>12</v>
      </c>
      <c r="W15" s="13"/>
      <c r="X15" s="13" t="s">
        <v>22</v>
      </c>
      <c r="Y15" s="13"/>
    </row>
    <row r="16" spans="1:25" ht="16.5" x14ac:dyDescent="0.25">
      <c r="A16" s="4">
        <v>9</v>
      </c>
      <c r="B16" s="11" t="s">
        <v>27</v>
      </c>
      <c r="C16" s="12">
        <v>46051</v>
      </c>
      <c r="D16" s="12">
        <v>46079</v>
      </c>
      <c r="E16" s="12">
        <v>46107</v>
      </c>
      <c r="F16" s="54">
        <v>28</v>
      </c>
      <c r="G16" s="2"/>
      <c r="H16" s="54">
        <v>64</v>
      </c>
      <c r="I16" s="13"/>
      <c r="J16" s="13"/>
      <c r="K16" s="13"/>
      <c r="L16" s="22"/>
      <c r="M16" s="13"/>
      <c r="N16" s="14"/>
      <c r="O16" s="38">
        <v>48</v>
      </c>
      <c r="P16" s="14">
        <v>150</v>
      </c>
      <c r="Q16" s="15">
        <f t="shared" si="0"/>
        <v>4200</v>
      </c>
      <c r="R16" s="14">
        <f t="shared" si="1"/>
        <v>9600</v>
      </c>
      <c r="S16" s="14">
        <f>L16*P16</f>
        <v>0</v>
      </c>
      <c r="T16" s="14">
        <f>Tabla_query__743710111214911[[#This Row],[INVENTARIO  MARZO]]*Tabla_query__743710111214911[[#This Row],[COSTO DEL MERCADO]]</f>
        <v>7200</v>
      </c>
      <c r="U16" s="16" t="s">
        <v>19</v>
      </c>
      <c r="V16" s="13" t="s">
        <v>12</v>
      </c>
      <c r="W16" s="13"/>
      <c r="X16" s="13" t="s">
        <v>20</v>
      </c>
      <c r="Y16" s="13"/>
    </row>
    <row r="17" spans="1:25" ht="16.5" x14ac:dyDescent="0.25">
      <c r="A17" s="4">
        <v>10</v>
      </c>
      <c r="B17" s="11" t="s">
        <v>28</v>
      </c>
      <c r="C17" s="12">
        <v>46051</v>
      </c>
      <c r="D17" s="12">
        <v>46079</v>
      </c>
      <c r="E17" s="12">
        <v>46107</v>
      </c>
      <c r="F17" s="2">
        <v>0</v>
      </c>
      <c r="G17" s="2"/>
      <c r="H17" s="2">
        <v>0</v>
      </c>
      <c r="I17" s="13"/>
      <c r="J17" s="13"/>
      <c r="K17" s="13"/>
      <c r="L17" s="22"/>
      <c r="M17" s="13"/>
      <c r="N17" s="14"/>
      <c r="O17" s="38">
        <v>0</v>
      </c>
      <c r="P17" s="14">
        <v>300</v>
      </c>
      <c r="Q17" s="15">
        <f t="shared" si="0"/>
        <v>0</v>
      </c>
      <c r="R17" s="14">
        <f t="shared" si="1"/>
        <v>0</v>
      </c>
      <c r="S17" s="14">
        <f t="shared" si="2"/>
        <v>0</v>
      </c>
      <c r="T17" s="14">
        <f>Tabla_query__743710111214911[[#This Row],[INVENTARIO  MARZO]]*Tabla_query__743710111214911[[#This Row],[COSTO DEL MERCADO]]</f>
        <v>0</v>
      </c>
      <c r="U17" s="16" t="s">
        <v>19</v>
      </c>
      <c r="V17" s="13" t="s">
        <v>12</v>
      </c>
      <c r="W17" s="13"/>
      <c r="X17" s="13" t="s">
        <v>20</v>
      </c>
      <c r="Y17" s="13"/>
    </row>
    <row r="18" spans="1:25" ht="16.5" x14ac:dyDescent="0.25">
      <c r="A18" s="4">
        <v>11</v>
      </c>
      <c r="B18" s="11" t="s">
        <v>29</v>
      </c>
      <c r="C18" s="12">
        <v>46051</v>
      </c>
      <c r="D18" s="12">
        <v>46079</v>
      </c>
      <c r="E18" s="12">
        <v>46107</v>
      </c>
      <c r="F18" s="54">
        <v>123</v>
      </c>
      <c r="G18" s="2"/>
      <c r="H18" s="54">
        <v>123</v>
      </c>
      <c r="I18" s="13"/>
      <c r="J18" s="13"/>
      <c r="K18" s="13"/>
      <c r="L18" s="22"/>
      <c r="M18" s="13"/>
      <c r="N18" s="14"/>
      <c r="O18" s="38">
        <v>123</v>
      </c>
      <c r="P18" s="14">
        <v>5</v>
      </c>
      <c r="Q18" s="15">
        <f t="shared" si="0"/>
        <v>615</v>
      </c>
      <c r="R18" s="14">
        <f t="shared" si="1"/>
        <v>615</v>
      </c>
      <c r="S18" s="14">
        <f t="shared" si="2"/>
        <v>0</v>
      </c>
      <c r="T18" s="14">
        <f>Tabla_query__743710111214911[[#This Row],[INVENTARIO  MARZO]]*Tabla_query__743710111214911[[#This Row],[COSTO DEL MERCADO]]</f>
        <v>615</v>
      </c>
      <c r="U18" s="16" t="s">
        <v>19</v>
      </c>
      <c r="V18" s="13" t="s">
        <v>12</v>
      </c>
      <c r="W18" s="13"/>
      <c r="X18" s="13"/>
      <c r="Y18" s="13"/>
    </row>
    <row r="19" spans="1:25" ht="16.5" x14ac:dyDescent="0.25">
      <c r="A19" s="4">
        <v>12</v>
      </c>
      <c r="B19" s="11" t="s">
        <v>30</v>
      </c>
      <c r="C19" s="12">
        <v>46051</v>
      </c>
      <c r="D19" s="12">
        <v>46079</v>
      </c>
      <c r="E19" s="12">
        <v>46107</v>
      </c>
      <c r="F19" s="2">
        <v>0</v>
      </c>
      <c r="G19" s="2"/>
      <c r="H19" s="2">
        <v>0</v>
      </c>
      <c r="I19" s="13"/>
      <c r="J19" s="13"/>
      <c r="K19" s="13"/>
      <c r="L19" s="22"/>
      <c r="M19" s="13"/>
      <c r="N19" s="14"/>
      <c r="O19" s="38">
        <v>0</v>
      </c>
      <c r="P19" s="14">
        <v>350</v>
      </c>
      <c r="Q19" s="15">
        <f t="shared" si="0"/>
        <v>0</v>
      </c>
      <c r="R19" s="14">
        <f t="shared" si="1"/>
        <v>0</v>
      </c>
      <c r="S19" s="14">
        <f t="shared" si="2"/>
        <v>0</v>
      </c>
      <c r="T19" s="14">
        <f>Tabla_query__743710111214911[[#This Row],[INVENTARIO  MARZO]]*Tabla_query__743710111214911[[#This Row],[COSTO DEL MERCADO]]</f>
        <v>0</v>
      </c>
      <c r="U19" s="16" t="s">
        <v>31</v>
      </c>
      <c r="V19" s="13" t="s">
        <v>12</v>
      </c>
      <c r="W19" s="13"/>
      <c r="X19" s="13" t="s">
        <v>32</v>
      </c>
      <c r="Y19" s="13"/>
    </row>
    <row r="20" spans="1:25" ht="16.5" x14ac:dyDescent="0.25">
      <c r="A20" s="4">
        <v>13</v>
      </c>
      <c r="B20" s="11" t="s">
        <v>33</v>
      </c>
      <c r="C20" s="12">
        <v>46051</v>
      </c>
      <c r="D20" s="12">
        <v>46079</v>
      </c>
      <c r="E20" s="12">
        <v>46107</v>
      </c>
      <c r="F20" s="54">
        <v>7</v>
      </c>
      <c r="G20" s="2"/>
      <c r="H20" s="54">
        <v>7</v>
      </c>
      <c r="I20" s="13"/>
      <c r="J20" s="13"/>
      <c r="K20" s="13"/>
      <c r="L20" s="22"/>
      <c r="M20" s="13"/>
      <c r="N20" s="14"/>
      <c r="O20" s="38">
        <v>7</v>
      </c>
      <c r="P20" s="14">
        <v>350</v>
      </c>
      <c r="Q20" s="15">
        <f t="shared" si="0"/>
        <v>2450</v>
      </c>
      <c r="R20" s="14">
        <f t="shared" si="1"/>
        <v>2450</v>
      </c>
      <c r="S20" s="14">
        <f t="shared" si="2"/>
        <v>0</v>
      </c>
      <c r="T20" s="14">
        <f>Tabla_query__743710111214911[[#This Row],[INVENTARIO  MARZO]]*Tabla_query__743710111214911[[#This Row],[COSTO DEL MERCADO]]</f>
        <v>2450</v>
      </c>
      <c r="U20" s="16" t="s">
        <v>135</v>
      </c>
      <c r="V20" s="13" t="s">
        <v>12</v>
      </c>
      <c r="W20" s="13"/>
      <c r="X20" s="13" t="s">
        <v>32</v>
      </c>
      <c r="Y20" s="13"/>
    </row>
    <row r="21" spans="1:25" ht="33" x14ac:dyDescent="0.25">
      <c r="A21" s="4">
        <v>14</v>
      </c>
      <c r="B21" s="11" t="s">
        <v>35</v>
      </c>
      <c r="C21" s="12">
        <v>46051</v>
      </c>
      <c r="D21" s="12">
        <v>46079</v>
      </c>
      <c r="E21" s="12">
        <v>46107</v>
      </c>
      <c r="F21" s="2">
        <v>3</v>
      </c>
      <c r="G21" s="2"/>
      <c r="H21" s="2">
        <v>2</v>
      </c>
      <c r="I21" s="13"/>
      <c r="J21" s="13"/>
      <c r="K21" s="13"/>
      <c r="L21" s="22"/>
      <c r="M21" s="13"/>
      <c r="N21" s="14"/>
      <c r="O21" s="38">
        <v>5</v>
      </c>
      <c r="P21" s="14">
        <v>925</v>
      </c>
      <c r="Q21" s="15">
        <f t="shared" si="0"/>
        <v>2775</v>
      </c>
      <c r="R21" s="14">
        <f t="shared" si="1"/>
        <v>1850</v>
      </c>
      <c r="S21" s="14">
        <f t="shared" si="2"/>
        <v>0</v>
      </c>
      <c r="T21" s="14">
        <f>Tabla_query__743710111214911[[#This Row],[INVENTARIO  MARZO]]*Tabla_query__743710111214911[[#This Row],[COSTO DEL MERCADO]]</f>
        <v>4625</v>
      </c>
      <c r="U21" s="16" t="s">
        <v>378</v>
      </c>
      <c r="V21" s="13" t="s">
        <v>12</v>
      </c>
      <c r="W21" s="13"/>
      <c r="X21" s="13" t="s">
        <v>36</v>
      </c>
      <c r="Y21" s="13"/>
    </row>
    <row r="22" spans="1:25" ht="33" x14ac:dyDescent="0.25">
      <c r="A22" s="4">
        <v>15</v>
      </c>
      <c r="B22" s="11" t="s">
        <v>37</v>
      </c>
      <c r="C22" s="12">
        <v>46051</v>
      </c>
      <c r="D22" s="12">
        <v>46079</v>
      </c>
      <c r="E22" s="12">
        <v>46107</v>
      </c>
      <c r="F22" s="54">
        <v>4</v>
      </c>
      <c r="G22" s="2"/>
      <c r="H22" s="54">
        <v>1</v>
      </c>
      <c r="I22" s="13"/>
      <c r="J22" s="13"/>
      <c r="K22" s="13"/>
      <c r="L22" s="22"/>
      <c r="M22" s="13"/>
      <c r="N22" s="14"/>
      <c r="O22" s="38">
        <v>6</v>
      </c>
      <c r="P22" s="14">
        <v>750</v>
      </c>
      <c r="Q22" s="15">
        <f t="shared" si="0"/>
        <v>3000</v>
      </c>
      <c r="R22" s="14">
        <f t="shared" si="1"/>
        <v>750</v>
      </c>
      <c r="S22" s="14">
        <f t="shared" si="2"/>
        <v>0</v>
      </c>
      <c r="T22" s="14">
        <f>Tabla_query__743710111214911[[#This Row],[INVENTARIO  MARZO]]*Tabla_query__743710111214911[[#This Row],[COSTO DEL MERCADO]]</f>
        <v>4500</v>
      </c>
      <c r="U22" s="16" t="s">
        <v>378</v>
      </c>
      <c r="V22" s="13" t="s">
        <v>12</v>
      </c>
      <c r="W22" s="13" t="s">
        <v>38</v>
      </c>
      <c r="X22" s="13" t="s">
        <v>20</v>
      </c>
      <c r="Y22" s="13"/>
    </row>
    <row r="23" spans="1:25" ht="33" x14ac:dyDescent="0.25">
      <c r="A23" s="4">
        <v>16</v>
      </c>
      <c r="B23" s="11" t="s">
        <v>39</v>
      </c>
      <c r="C23" s="12">
        <v>46051</v>
      </c>
      <c r="D23" s="12">
        <v>46079</v>
      </c>
      <c r="E23" s="12">
        <v>46107</v>
      </c>
      <c r="F23" s="2">
        <v>6</v>
      </c>
      <c r="G23" s="2"/>
      <c r="H23" s="2">
        <v>6</v>
      </c>
      <c r="I23" s="13"/>
      <c r="J23" s="13"/>
      <c r="K23" s="13"/>
      <c r="L23" s="22"/>
      <c r="M23" s="13"/>
      <c r="N23" s="14"/>
      <c r="O23" s="38">
        <v>6</v>
      </c>
      <c r="P23" s="14">
        <v>1000</v>
      </c>
      <c r="Q23" s="15">
        <f t="shared" si="0"/>
        <v>6000</v>
      </c>
      <c r="R23" s="14">
        <f t="shared" si="1"/>
        <v>6000</v>
      </c>
      <c r="S23" s="14">
        <f t="shared" si="2"/>
        <v>0</v>
      </c>
      <c r="T23" s="14">
        <f>Tabla_query__743710111214911[[#This Row],[INVENTARIO  MARZO]]*Tabla_query__743710111214911[[#This Row],[COSTO DEL MERCADO]]</f>
        <v>6000</v>
      </c>
      <c r="U23" s="16" t="s">
        <v>378</v>
      </c>
      <c r="V23" s="16" t="s">
        <v>12</v>
      </c>
      <c r="W23" s="13" t="s">
        <v>40</v>
      </c>
      <c r="X23" s="13" t="s">
        <v>32</v>
      </c>
      <c r="Y23" s="13"/>
    </row>
    <row r="24" spans="1:25" ht="16.5" x14ac:dyDescent="0.25">
      <c r="A24" s="4">
        <v>17</v>
      </c>
      <c r="B24" s="11" t="s">
        <v>41</v>
      </c>
      <c r="C24" s="12">
        <v>46051</v>
      </c>
      <c r="D24" s="12">
        <v>46079</v>
      </c>
      <c r="E24" s="12">
        <v>46107</v>
      </c>
      <c r="F24" s="54">
        <v>10</v>
      </c>
      <c r="G24" s="2"/>
      <c r="H24" s="54">
        <v>10</v>
      </c>
      <c r="I24" s="13"/>
      <c r="J24" s="13"/>
      <c r="K24" s="13"/>
      <c r="L24" s="22"/>
      <c r="M24" s="13"/>
      <c r="N24" s="14"/>
      <c r="O24" s="38">
        <v>10</v>
      </c>
      <c r="P24" s="14">
        <v>2200</v>
      </c>
      <c r="Q24" s="15">
        <f t="shared" si="0"/>
        <v>22000</v>
      </c>
      <c r="R24" s="14">
        <f t="shared" si="1"/>
        <v>22000</v>
      </c>
      <c r="S24" s="14">
        <f t="shared" si="2"/>
        <v>0</v>
      </c>
      <c r="T24" s="14">
        <f>Tabla_query__743710111214911[[#This Row],[INVENTARIO  MARZO]]*Tabla_query__743710111214911[[#This Row],[COSTO DEL MERCADO]]</f>
        <v>22000</v>
      </c>
      <c r="U24" s="16" t="s">
        <v>378</v>
      </c>
      <c r="V24" s="16" t="s">
        <v>12</v>
      </c>
      <c r="W24" s="13"/>
      <c r="X24" s="13" t="s">
        <v>20</v>
      </c>
      <c r="Y24" s="13"/>
    </row>
    <row r="25" spans="1:25" ht="16.5" x14ac:dyDescent="0.25">
      <c r="A25" s="4">
        <v>18</v>
      </c>
      <c r="B25" s="11" t="s">
        <v>42</v>
      </c>
      <c r="C25" s="12">
        <v>46051</v>
      </c>
      <c r="D25" s="12">
        <v>46079</v>
      </c>
      <c r="E25" s="12">
        <v>46107</v>
      </c>
      <c r="F25" s="2">
        <v>3</v>
      </c>
      <c r="G25" s="2"/>
      <c r="H25" s="2">
        <v>2</v>
      </c>
      <c r="I25" s="13"/>
      <c r="J25" s="13"/>
      <c r="K25" s="13"/>
      <c r="L25" s="22"/>
      <c r="M25" s="13"/>
      <c r="N25" s="14"/>
      <c r="O25" s="38">
        <v>3</v>
      </c>
      <c r="P25" s="14">
        <v>4200</v>
      </c>
      <c r="Q25" s="15">
        <f t="shared" si="0"/>
        <v>12600</v>
      </c>
      <c r="R25" s="14">
        <f t="shared" si="1"/>
        <v>8400</v>
      </c>
      <c r="S25" s="14">
        <f t="shared" si="2"/>
        <v>0</v>
      </c>
      <c r="T25" s="14">
        <f>Tabla_query__743710111214911[[#This Row],[INVENTARIO  MARZO]]*Tabla_query__743710111214911[[#This Row],[COSTO DEL MERCADO]]</f>
        <v>12600</v>
      </c>
      <c r="U25" s="16" t="s">
        <v>378</v>
      </c>
      <c r="V25" s="16" t="s">
        <v>12</v>
      </c>
      <c r="W25" s="13"/>
      <c r="X25" s="13" t="s">
        <v>20</v>
      </c>
      <c r="Y25" s="13"/>
    </row>
    <row r="26" spans="1:25" ht="33" x14ac:dyDescent="0.25">
      <c r="A26" s="4">
        <v>19</v>
      </c>
      <c r="B26" s="11" t="s">
        <v>43</v>
      </c>
      <c r="C26" s="12">
        <v>46051</v>
      </c>
      <c r="D26" s="12">
        <v>46079</v>
      </c>
      <c r="E26" s="12">
        <v>46107</v>
      </c>
      <c r="F26" s="54">
        <v>12</v>
      </c>
      <c r="G26" s="2"/>
      <c r="H26" s="54">
        <v>12</v>
      </c>
      <c r="I26" s="13"/>
      <c r="J26" s="13"/>
      <c r="K26" s="13"/>
      <c r="L26" s="22"/>
      <c r="M26" s="13"/>
      <c r="N26" s="14"/>
      <c r="O26" s="38">
        <v>12</v>
      </c>
      <c r="P26" s="14">
        <v>40</v>
      </c>
      <c r="Q26" s="15">
        <f t="shared" si="0"/>
        <v>480</v>
      </c>
      <c r="R26" s="14">
        <f t="shared" si="1"/>
        <v>480</v>
      </c>
      <c r="S26" s="14">
        <f t="shared" si="2"/>
        <v>0</v>
      </c>
      <c r="T26" s="14">
        <f>Tabla_query__743710111214911[[#This Row],[INVENTARIO  MARZO]]*Tabla_query__743710111214911[[#This Row],[COSTO DEL MERCADO]]</f>
        <v>480</v>
      </c>
      <c r="U26" s="16" t="s">
        <v>378</v>
      </c>
      <c r="V26" s="16" t="s">
        <v>12</v>
      </c>
      <c r="W26" s="17" t="s">
        <v>44</v>
      </c>
      <c r="X26" s="13" t="s">
        <v>20</v>
      </c>
      <c r="Y26" s="13"/>
    </row>
    <row r="27" spans="1:25" ht="16.5" x14ac:dyDescent="0.25">
      <c r="A27" s="4">
        <v>20</v>
      </c>
      <c r="B27" s="11" t="s">
        <v>45</v>
      </c>
      <c r="C27" s="12">
        <v>46051</v>
      </c>
      <c r="D27" s="12">
        <v>46079</v>
      </c>
      <c r="E27" s="12">
        <v>46107</v>
      </c>
      <c r="F27" s="2">
        <v>7</v>
      </c>
      <c r="G27" s="2"/>
      <c r="H27" s="2">
        <v>3</v>
      </c>
      <c r="I27" s="13"/>
      <c r="J27" s="13"/>
      <c r="K27" s="13"/>
      <c r="L27" s="22"/>
      <c r="M27" s="13"/>
      <c r="N27" s="14"/>
      <c r="O27" s="38">
        <v>22</v>
      </c>
      <c r="P27" s="14">
        <v>40</v>
      </c>
      <c r="Q27" s="15">
        <f t="shared" si="0"/>
        <v>280</v>
      </c>
      <c r="R27" s="14">
        <f t="shared" si="1"/>
        <v>120</v>
      </c>
      <c r="S27" s="14">
        <f t="shared" si="2"/>
        <v>0</v>
      </c>
      <c r="T27" s="14">
        <f>Tabla_query__743710111214911[[#This Row],[INVENTARIO  MARZO]]*Tabla_query__743710111214911[[#This Row],[COSTO DEL MERCADO]]</f>
        <v>880</v>
      </c>
      <c r="U27" s="16" t="s">
        <v>378</v>
      </c>
      <c r="V27" s="16" t="s">
        <v>12</v>
      </c>
      <c r="W27" s="13"/>
      <c r="X27" s="10" t="s">
        <v>36</v>
      </c>
      <c r="Y27" s="13"/>
    </row>
    <row r="28" spans="1:25" ht="16.5" x14ac:dyDescent="0.25">
      <c r="A28" s="4">
        <v>21</v>
      </c>
      <c r="B28" s="11" t="s">
        <v>46</v>
      </c>
      <c r="C28" s="12">
        <v>46051</v>
      </c>
      <c r="D28" s="12">
        <v>46079</v>
      </c>
      <c r="E28" s="12">
        <v>46107</v>
      </c>
      <c r="F28" s="54">
        <v>0</v>
      </c>
      <c r="G28" s="2"/>
      <c r="H28" s="54">
        <v>0</v>
      </c>
      <c r="I28" s="13"/>
      <c r="J28" s="13"/>
      <c r="K28" s="13"/>
      <c r="L28" s="22"/>
      <c r="M28" s="13"/>
      <c r="N28" s="14"/>
      <c r="O28" s="38">
        <v>0</v>
      </c>
      <c r="P28" s="14">
        <v>55</v>
      </c>
      <c r="Q28" s="15">
        <f t="shared" si="0"/>
        <v>0</v>
      </c>
      <c r="R28" s="14">
        <f t="shared" si="1"/>
        <v>0</v>
      </c>
      <c r="S28" s="14">
        <f t="shared" si="2"/>
        <v>0</v>
      </c>
      <c r="T28" s="14">
        <f>Tabla_query__743710111214911[[#This Row],[INVENTARIO  MARZO]]*Tabla_query__743710111214911[[#This Row],[COSTO DEL MERCADO]]</f>
        <v>0</v>
      </c>
      <c r="U28" s="16" t="s">
        <v>190</v>
      </c>
      <c r="V28" s="13" t="s">
        <v>12</v>
      </c>
      <c r="W28" s="13" t="s">
        <v>47</v>
      </c>
      <c r="X28" s="13" t="s">
        <v>20</v>
      </c>
      <c r="Y28" s="13"/>
    </row>
    <row r="29" spans="1:25" ht="16.5" x14ac:dyDescent="0.25">
      <c r="A29" s="4">
        <v>22</v>
      </c>
      <c r="B29" s="11" t="s">
        <v>48</v>
      </c>
      <c r="C29" s="12">
        <v>46051</v>
      </c>
      <c r="D29" s="12">
        <v>46079</v>
      </c>
      <c r="E29" s="12">
        <v>46107</v>
      </c>
      <c r="F29" s="2">
        <v>0</v>
      </c>
      <c r="G29" s="2"/>
      <c r="H29" s="2">
        <v>0</v>
      </c>
      <c r="I29" s="13"/>
      <c r="J29" s="13"/>
      <c r="K29" s="13"/>
      <c r="L29" s="22"/>
      <c r="M29" s="13"/>
      <c r="N29" s="14"/>
      <c r="O29" s="38">
        <v>0</v>
      </c>
      <c r="P29" s="14">
        <v>55</v>
      </c>
      <c r="Q29" s="15">
        <f t="shared" si="0"/>
        <v>0</v>
      </c>
      <c r="R29" s="14">
        <f t="shared" si="1"/>
        <v>0</v>
      </c>
      <c r="S29" s="14">
        <f t="shared" si="2"/>
        <v>0</v>
      </c>
      <c r="T29" s="14">
        <f>Tabla_query__743710111214911[[#This Row],[INVENTARIO  MARZO]]*Tabla_query__743710111214911[[#This Row],[COSTO DEL MERCADO]]</f>
        <v>0</v>
      </c>
      <c r="U29" s="16" t="s">
        <v>190</v>
      </c>
      <c r="V29" s="13" t="s">
        <v>12</v>
      </c>
      <c r="W29" s="13"/>
      <c r="X29" s="13" t="s">
        <v>20</v>
      </c>
      <c r="Y29" s="13"/>
    </row>
    <row r="30" spans="1:25" ht="16.5" x14ac:dyDescent="0.25">
      <c r="A30" s="4">
        <v>23</v>
      </c>
      <c r="B30" s="11" t="s">
        <v>49</v>
      </c>
      <c r="C30" s="12">
        <v>46051</v>
      </c>
      <c r="D30" s="12">
        <v>46079</v>
      </c>
      <c r="E30" s="12">
        <v>46107</v>
      </c>
      <c r="F30" s="54">
        <v>0</v>
      </c>
      <c r="G30" s="2"/>
      <c r="H30" s="54">
        <v>0</v>
      </c>
      <c r="I30" s="13"/>
      <c r="J30" s="13"/>
      <c r="K30" s="13"/>
      <c r="L30" s="22"/>
      <c r="M30" s="13"/>
      <c r="N30" s="14"/>
      <c r="O30" s="38">
        <v>0</v>
      </c>
      <c r="P30" s="14">
        <v>55</v>
      </c>
      <c r="Q30" s="15">
        <f t="shared" si="0"/>
        <v>0</v>
      </c>
      <c r="R30" s="14">
        <f t="shared" si="1"/>
        <v>0</v>
      </c>
      <c r="S30" s="14">
        <f t="shared" si="2"/>
        <v>0</v>
      </c>
      <c r="T30" s="14">
        <f>Tabla_query__743710111214911[[#This Row],[INVENTARIO  MARZO]]*Tabla_query__743710111214911[[#This Row],[COSTO DEL MERCADO]]</f>
        <v>0</v>
      </c>
      <c r="U30" s="16" t="s">
        <v>190</v>
      </c>
      <c r="V30" s="13" t="s">
        <v>12</v>
      </c>
      <c r="W30" s="13"/>
      <c r="X30" s="13" t="s">
        <v>20</v>
      </c>
      <c r="Y30" s="13"/>
    </row>
    <row r="31" spans="1:25" ht="16.5" x14ac:dyDescent="0.25">
      <c r="A31" s="4">
        <v>24</v>
      </c>
      <c r="B31" s="11" t="s">
        <v>50</v>
      </c>
      <c r="C31" s="12">
        <v>46051</v>
      </c>
      <c r="D31" s="12">
        <v>46079</v>
      </c>
      <c r="E31" s="12">
        <v>46107</v>
      </c>
      <c r="F31" s="2">
        <v>0</v>
      </c>
      <c r="G31" s="2"/>
      <c r="H31" s="2">
        <v>0</v>
      </c>
      <c r="I31" s="13"/>
      <c r="J31" s="13"/>
      <c r="K31" s="13"/>
      <c r="L31" s="22"/>
      <c r="M31" s="13"/>
      <c r="N31" s="14"/>
      <c r="O31" s="38">
        <v>0</v>
      </c>
      <c r="P31" s="14">
        <v>175</v>
      </c>
      <c r="Q31" s="15">
        <f t="shared" si="0"/>
        <v>0</v>
      </c>
      <c r="R31" s="14">
        <f t="shared" si="1"/>
        <v>0</v>
      </c>
      <c r="S31" s="14">
        <f t="shared" si="2"/>
        <v>0</v>
      </c>
      <c r="T31" s="14">
        <f>Tabla_query__743710111214911[[#This Row],[INVENTARIO  MARZO]]*Tabla_query__743710111214911[[#This Row],[COSTO DEL MERCADO]]</f>
        <v>0</v>
      </c>
      <c r="U31" s="16" t="s">
        <v>16</v>
      </c>
      <c r="V31" s="13" t="s">
        <v>12</v>
      </c>
      <c r="W31" s="13"/>
      <c r="X31" s="13" t="s">
        <v>17</v>
      </c>
      <c r="Y31" s="13"/>
    </row>
    <row r="32" spans="1:25" ht="16.5" x14ac:dyDescent="0.25">
      <c r="A32" s="4">
        <v>25</v>
      </c>
      <c r="B32" s="11" t="s">
        <v>51</v>
      </c>
      <c r="C32" s="12">
        <v>46051</v>
      </c>
      <c r="D32" s="12">
        <v>46079</v>
      </c>
      <c r="E32" s="12">
        <v>46107</v>
      </c>
      <c r="F32" s="54">
        <v>0</v>
      </c>
      <c r="G32" s="2"/>
      <c r="H32" s="54">
        <v>0</v>
      </c>
      <c r="I32" s="13"/>
      <c r="J32" s="13"/>
      <c r="K32" s="13"/>
      <c r="L32" s="22"/>
      <c r="M32" s="13"/>
      <c r="N32" s="14"/>
      <c r="O32" s="38">
        <v>0</v>
      </c>
      <c r="P32" s="14">
        <v>130</v>
      </c>
      <c r="Q32" s="15">
        <f t="shared" si="0"/>
        <v>0</v>
      </c>
      <c r="R32" s="14">
        <f t="shared" si="1"/>
        <v>0</v>
      </c>
      <c r="S32" s="14">
        <f t="shared" si="2"/>
        <v>0</v>
      </c>
      <c r="T32" s="14">
        <f>Tabla_query__743710111214911[[#This Row],[INVENTARIO  MARZO]]*Tabla_query__743710111214911[[#This Row],[COSTO DEL MERCADO]]</f>
        <v>0</v>
      </c>
      <c r="U32" s="16" t="s">
        <v>52</v>
      </c>
      <c r="V32" s="13" t="s">
        <v>12</v>
      </c>
      <c r="W32" s="13"/>
      <c r="X32" s="13" t="s">
        <v>20</v>
      </c>
      <c r="Y32" s="13"/>
    </row>
    <row r="33" spans="1:25" ht="16.5" x14ac:dyDescent="0.25">
      <c r="A33" s="4">
        <v>26</v>
      </c>
      <c r="B33" s="11" t="s">
        <v>53</v>
      </c>
      <c r="C33" s="12">
        <v>46051</v>
      </c>
      <c r="D33" s="12">
        <v>46079</v>
      </c>
      <c r="E33" s="12">
        <v>46107</v>
      </c>
      <c r="F33" s="2">
        <v>3</v>
      </c>
      <c r="G33" s="2"/>
      <c r="H33" s="2">
        <v>3</v>
      </c>
      <c r="I33" s="13"/>
      <c r="J33" s="13"/>
      <c r="K33" s="13"/>
      <c r="L33" s="22"/>
      <c r="M33" s="13"/>
      <c r="N33" s="14"/>
      <c r="O33" s="38">
        <v>3</v>
      </c>
      <c r="P33" s="14">
        <v>600</v>
      </c>
      <c r="Q33" s="15">
        <f t="shared" si="0"/>
        <v>1800</v>
      </c>
      <c r="R33" s="14">
        <f t="shared" si="1"/>
        <v>1800</v>
      </c>
      <c r="S33" s="14">
        <f t="shared" si="2"/>
        <v>0</v>
      </c>
      <c r="T33" s="14">
        <f>Tabla_query__743710111214911[[#This Row],[INVENTARIO  MARZO]]*Tabla_query__743710111214911[[#This Row],[COSTO DEL MERCADO]]</f>
        <v>1800</v>
      </c>
      <c r="U33" s="16" t="s">
        <v>135</v>
      </c>
      <c r="V33" s="16" t="s">
        <v>12</v>
      </c>
      <c r="W33" s="13"/>
      <c r="X33" s="13"/>
      <c r="Y33" s="13"/>
    </row>
    <row r="34" spans="1:25" ht="16.5" x14ac:dyDescent="0.25">
      <c r="A34" s="4">
        <v>27</v>
      </c>
      <c r="B34" s="11" t="s">
        <v>54</v>
      </c>
      <c r="C34" s="12">
        <v>46051</v>
      </c>
      <c r="D34" s="12">
        <v>46079</v>
      </c>
      <c r="E34" s="12">
        <v>46107</v>
      </c>
      <c r="F34" s="54">
        <v>700</v>
      </c>
      <c r="G34" s="2"/>
      <c r="H34" s="54">
        <v>600</v>
      </c>
      <c r="I34" s="13"/>
      <c r="J34" s="13"/>
      <c r="K34" s="13"/>
      <c r="L34" s="22"/>
      <c r="M34" s="13"/>
      <c r="N34" s="14"/>
      <c r="O34" s="38">
        <v>500</v>
      </c>
      <c r="P34" s="14">
        <v>1.7</v>
      </c>
      <c r="Q34" s="15">
        <f t="shared" si="0"/>
        <v>1190</v>
      </c>
      <c r="R34" s="14">
        <f t="shared" si="1"/>
        <v>1020</v>
      </c>
      <c r="S34" s="14">
        <f t="shared" si="2"/>
        <v>0</v>
      </c>
      <c r="T34" s="14">
        <f>Tabla_query__743710111214911[[#This Row],[INVENTARIO  MARZO]]*Tabla_query__743710111214911[[#This Row],[COSTO DEL MERCADO]]</f>
        <v>850</v>
      </c>
      <c r="U34" s="16" t="s">
        <v>379</v>
      </c>
      <c r="V34" s="13" t="s">
        <v>12</v>
      </c>
      <c r="W34" s="13"/>
      <c r="X34" s="13"/>
      <c r="Y34" s="13"/>
    </row>
    <row r="35" spans="1:25" ht="16.5" x14ac:dyDescent="0.25">
      <c r="A35" s="4">
        <v>28</v>
      </c>
      <c r="B35" s="11" t="s">
        <v>55</v>
      </c>
      <c r="C35" s="12">
        <v>46051</v>
      </c>
      <c r="D35" s="12">
        <v>46079</v>
      </c>
      <c r="E35" s="12">
        <v>46107</v>
      </c>
      <c r="F35" s="2">
        <v>0</v>
      </c>
      <c r="G35" s="2"/>
      <c r="H35" s="2">
        <v>0</v>
      </c>
      <c r="I35" s="13"/>
      <c r="J35" s="13"/>
      <c r="K35" s="13"/>
      <c r="L35" s="22"/>
      <c r="M35" s="13"/>
      <c r="N35" s="14"/>
      <c r="O35" s="38">
        <v>0</v>
      </c>
      <c r="P35" s="14">
        <v>485</v>
      </c>
      <c r="Q35" s="15">
        <f t="shared" si="0"/>
        <v>0</v>
      </c>
      <c r="R35" s="14">
        <f t="shared" si="1"/>
        <v>0</v>
      </c>
      <c r="S35" s="14">
        <f t="shared" si="2"/>
        <v>0</v>
      </c>
      <c r="T35" s="14">
        <f>Tabla_query__743710111214911[[#This Row],[INVENTARIO  MARZO]]*Tabla_query__743710111214911[[#This Row],[COSTO DEL MERCADO]]</f>
        <v>0</v>
      </c>
      <c r="U35" s="16" t="s">
        <v>56</v>
      </c>
      <c r="V35" s="13" t="s">
        <v>57</v>
      </c>
      <c r="W35" s="13"/>
      <c r="X35" s="13" t="s">
        <v>20</v>
      </c>
      <c r="Y35" s="13"/>
    </row>
    <row r="36" spans="1:25" ht="16.5" x14ac:dyDescent="0.25">
      <c r="A36" s="4">
        <v>29</v>
      </c>
      <c r="B36" s="11" t="s">
        <v>58</v>
      </c>
      <c r="C36" s="12">
        <v>46051</v>
      </c>
      <c r="D36" s="12">
        <v>46079</v>
      </c>
      <c r="E36" s="12">
        <v>46107</v>
      </c>
      <c r="F36" s="54">
        <v>19</v>
      </c>
      <c r="G36" s="2"/>
      <c r="H36" s="54">
        <v>19</v>
      </c>
      <c r="I36" s="13"/>
      <c r="J36" s="13"/>
      <c r="K36" s="13"/>
      <c r="L36" s="22"/>
      <c r="M36" s="13"/>
      <c r="N36" s="14"/>
      <c r="O36" s="38">
        <v>29</v>
      </c>
      <c r="P36" s="14">
        <v>84</v>
      </c>
      <c r="Q36" s="15">
        <f t="shared" si="0"/>
        <v>1596</v>
      </c>
      <c r="R36" s="14">
        <f t="shared" si="1"/>
        <v>1596</v>
      </c>
      <c r="S36" s="14">
        <f t="shared" si="2"/>
        <v>0</v>
      </c>
      <c r="T36" s="14">
        <f>Tabla_query__743710111214911[[#This Row],[INVENTARIO  MARZO]]*Tabla_query__743710111214911[[#This Row],[COSTO DEL MERCADO]]</f>
        <v>2436</v>
      </c>
      <c r="U36" s="16" t="s">
        <v>378</v>
      </c>
      <c r="V36" s="16" t="s">
        <v>12</v>
      </c>
      <c r="W36" s="13"/>
      <c r="X36" s="13" t="s">
        <v>36</v>
      </c>
      <c r="Y36" s="13"/>
    </row>
    <row r="37" spans="1:25" ht="16.5" x14ac:dyDescent="0.25">
      <c r="A37" s="4">
        <v>30</v>
      </c>
      <c r="B37" s="11" t="s">
        <v>59</v>
      </c>
      <c r="C37" s="12">
        <v>46051</v>
      </c>
      <c r="D37" s="12">
        <v>46079</v>
      </c>
      <c r="E37" s="12">
        <v>46107</v>
      </c>
      <c r="F37" s="2">
        <v>202</v>
      </c>
      <c r="G37" s="2"/>
      <c r="H37" s="2">
        <v>199</v>
      </c>
      <c r="I37" s="13"/>
      <c r="J37" s="13"/>
      <c r="K37" s="13"/>
      <c r="L37" s="22"/>
      <c r="M37" s="13"/>
      <c r="N37" s="14"/>
      <c r="O37" s="38">
        <v>347</v>
      </c>
      <c r="P37" s="14">
        <v>10</v>
      </c>
      <c r="Q37" s="15">
        <f t="shared" si="0"/>
        <v>2020</v>
      </c>
      <c r="R37" s="14">
        <f t="shared" si="1"/>
        <v>1990</v>
      </c>
      <c r="S37" s="14">
        <f t="shared" si="2"/>
        <v>0</v>
      </c>
      <c r="T37" s="14">
        <f>Tabla_query__743710111214911[[#This Row],[INVENTARIO  MARZO]]*Tabla_query__743710111214911[[#This Row],[COSTO DEL MERCADO]]</f>
        <v>3470</v>
      </c>
      <c r="U37" s="16" t="s">
        <v>378</v>
      </c>
      <c r="V37" s="16" t="s">
        <v>12</v>
      </c>
      <c r="W37" s="13"/>
      <c r="X37" s="13" t="s">
        <v>36</v>
      </c>
      <c r="Y37" s="13"/>
    </row>
    <row r="38" spans="1:25" ht="16.5" x14ac:dyDescent="0.25">
      <c r="A38" s="4">
        <v>31</v>
      </c>
      <c r="B38" s="11" t="s">
        <v>60</v>
      </c>
      <c r="C38" s="12">
        <v>46051</v>
      </c>
      <c r="D38" s="12">
        <v>46079</v>
      </c>
      <c r="E38" s="12">
        <v>46107</v>
      </c>
      <c r="F38" s="54">
        <v>26</v>
      </c>
      <c r="G38" s="2"/>
      <c r="H38" s="54">
        <v>26</v>
      </c>
      <c r="I38" s="13"/>
      <c r="J38" s="13"/>
      <c r="K38" s="13"/>
      <c r="L38" s="22"/>
      <c r="M38" s="13"/>
      <c r="N38" s="14"/>
      <c r="O38" s="38">
        <v>37</v>
      </c>
      <c r="P38" s="14">
        <v>18</v>
      </c>
      <c r="Q38" s="15">
        <f t="shared" si="0"/>
        <v>468</v>
      </c>
      <c r="R38" s="14">
        <f t="shared" si="1"/>
        <v>468</v>
      </c>
      <c r="S38" s="14">
        <f t="shared" si="2"/>
        <v>0</v>
      </c>
      <c r="T38" s="14">
        <f>Tabla_query__743710111214911[[#This Row],[INVENTARIO  MARZO]]*Tabla_query__743710111214911[[#This Row],[COSTO DEL MERCADO]]</f>
        <v>666</v>
      </c>
      <c r="U38" s="16" t="s">
        <v>52</v>
      </c>
      <c r="V38" s="13" t="s">
        <v>12</v>
      </c>
      <c r="W38" s="13"/>
      <c r="X38" s="13" t="s">
        <v>20</v>
      </c>
      <c r="Y38" s="13"/>
    </row>
    <row r="39" spans="1:25" ht="16.5" x14ac:dyDescent="0.25">
      <c r="A39" s="4">
        <v>32</v>
      </c>
      <c r="B39" s="11" t="s">
        <v>61</v>
      </c>
      <c r="C39" s="12">
        <v>46051</v>
      </c>
      <c r="D39" s="12">
        <v>46079</v>
      </c>
      <c r="E39" s="12">
        <v>46107</v>
      </c>
      <c r="F39" s="2">
        <v>0</v>
      </c>
      <c r="G39" s="2"/>
      <c r="H39" s="2">
        <v>0</v>
      </c>
      <c r="I39" s="13"/>
      <c r="J39" s="13"/>
      <c r="K39" s="13"/>
      <c r="L39" s="22"/>
      <c r="M39" s="13"/>
      <c r="N39" s="14"/>
      <c r="O39" s="38">
        <v>0</v>
      </c>
      <c r="P39" s="14">
        <v>5900</v>
      </c>
      <c r="Q39" s="15">
        <f t="shared" si="0"/>
        <v>0</v>
      </c>
      <c r="R39" s="14">
        <f t="shared" si="1"/>
        <v>0</v>
      </c>
      <c r="S39" s="14">
        <f t="shared" si="2"/>
        <v>0</v>
      </c>
      <c r="T39" s="14">
        <f>Tabla_query__743710111214911[[#This Row],[INVENTARIO  MARZO]]*Tabla_query__743710111214911[[#This Row],[COSTO DEL MERCADO]]</f>
        <v>0</v>
      </c>
      <c r="U39" s="16" t="s">
        <v>190</v>
      </c>
      <c r="V39" s="13" t="s">
        <v>12</v>
      </c>
      <c r="W39" s="13"/>
      <c r="X39" s="13" t="s">
        <v>20</v>
      </c>
      <c r="Y39" s="13"/>
    </row>
    <row r="40" spans="1:25" ht="16.5" x14ac:dyDescent="0.25">
      <c r="A40" s="4">
        <v>33</v>
      </c>
      <c r="B40" s="11" t="s">
        <v>62</v>
      </c>
      <c r="C40" s="12">
        <v>46051</v>
      </c>
      <c r="D40" s="12">
        <v>46079</v>
      </c>
      <c r="E40" s="12">
        <v>46107</v>
      </c>
      <c r="F40" s="54">
        <v>59</v>
      </c>
      <c r="G40" s="2"/>
      <c r="H40" s="54">
        <v>167</v>
      </c>
      <c r="I40" s="13"/>
      <c r="J40" s="13"/>
      <c r="K40" s="13"/>
      <c r="L40" s="22"/>
      <c r="M40" s="13"/>
      <c r="N40" s="14"/>
      <c r="O40" s="38">
        <v>101</v>
      </c>
      <c r="P40" s="14">
        <v>249</v>
      </c>
      <c r="Q40" s="15">
        <f t="shared" si="0"/>
        <v>14691</v>
      </c>
      <c r="R40" s="14">
        <f t="shared" si="1"/>
        <v>41583</v>
      </c>
      <c r="S40" s="14">
        <f t="shared" si="2"/>
        <v>0</v>
      </c>
      <c r="T40" s="14">
        <f>Tabla_query__743710111214911[[#This Row],[INVENTARIO  MARZO]]*Tabla_query__743710111214911[[#This Row],[COSTO DEL MERCADO]]</f>
        <v>25149</v>
      </c>
      <c r="U40" s="16" t="s">
        <v>19</v>
      </c>
      <c r="V40" s="13" t="s">
        <v>12</v>
      </c>
      <c r="W40" s="13"/>
      <c r="X40" s="13" t="s">
        <v>63</v>
      </c>
      <c r="Y40" s="13"/>
    </row>
    <row r="41" spans="1:25" ht="16.5" x14ac:dyDescent="0.25">
      <c r="A41" s="4">
        <v>34</v>
      </c>
      <c r="B41" s="11" t="s">
        <v>64</v>
      </c>
      <c r="C41" s="12">
        <v>46051</v>
      </c>
      <c r="D41" s="12">
        <v>46079</v>
      </c>
      <c r="E41" s="12">
        <v>46107</v>
      </c>
      <c r="F41" s="2">
        <v>1</v>
      </c>
      <c r="G41" s="2"/>
      <c r="H41" s="2">
        <v>1</v>
      </c>
      <c r="I41" s="13"/>
      <c r="J41" s="13"/>
      <c r="K41" s="13"/>
      <c r="L41" s="22"/>
      <c r="M41" s="13"/>
      <c r="N41" s="14"/>
      <c r="O41" s="38">
        <v>1</v>
      </c>
      <c r="P41" s="14">
        <v>2458</v>
      </c>
      <c r="Q41" s="15">
        <f t="shared" si="0"/>
        <v>2458</v>
      </c>
      <c r="R41" s="14">
        <f t="shared" si="1"/>
        <v>2458</v>
      </c>
      <c r="S41" s="14">
        <f t="shared" si="2"/>
        <v>0</v>
      </c>
      <c r="T41" s="14">
        <f>Tabla_query__743710111214911[[#This Row],[INVENTARIO  MARZO]]*Tabla_query__743710111214911[[#This Row],[COSTO DEL MERCADO]]</f>
        <v>2458</v>
      </c>
      <c r="U41" s="16" t="s">
        <v>135</v>
      </c>
      <c r="V41" s="13" t="s">
        <v>12</v>
      </c>
      <c r="W41" s="13" t="s">
        <v>65</v>
      </c>
      <c r="X41" s="13" t="s">
        <v>66</v>
      </c>
      <c r="Y41" s="13"/>
    </row>
    <row r="42" spans="1:25" ht="49.5" x14ac:dyDescent="0.25">
      <c r="A42" s="4">
        <v>35</v>
      </c>
      <c r="B42" s="11" t="s">
        <v>67</v>
      </c>
      <c r="C42" s="12">
        <v>46051</v>
      </c>
      <c r="D42" s="12">
        <v>46079</v>
      </c>
      <c r="E42" s="12">
        <v>46107</v>
      </c>
      <c r="F42" s="54">
        <v>23</v>
      </c>
      <c r="G42" s="2"/>
      <c r="H42" s="54">
        <v>23</v>
      </c>
      <c r="I42" s="13"/>
      <c r="J42" s="13"/>
      <c r="K42" s="13"/>
      <c r="L42" s="22"/>
      <c r="M42" s="13"/>
      <c r="N42" s="14"/>
      <c r="O42" s="38">
        <v>23</v>
      </c>
      <c r="P42" s="14">
        <v>3000</v>
      </c>
      <c r="Q42" s="15">
        <f t="shared" si="0"/>
        <v>69000</v>
      </c>
      <c r="R42" s="14">
        <f t="shared" si="1"/>
        <v>69000</v>
      </c>
      <c r="S42" s="14">
        <f t="shared" si="2"/>
        <v>0</v>
      </c>
      <c r="T42" s="14">
        <f>Tabla_query__743710111214911[[#This Row],[INVENTARIO  MARZO]]*Tabla_query__743710111214911[[#This Row],[COSTO DEL MERCADO]]</f>
        <v>69000</v>
      </c>
      <c r="U42" s="16" t="s">
        <v>68</v>
      </c>
      <c r="V42" s="13" t="s">
        <v>12</v>
      </c>
      <c r="W42" s="13" t="s">
        <v>69</v>
      </c>
      <c r="X42" s="13" t="s">
        <v>14</v>
      </c>
      <c r="Y42" s="17" t="s">
        <v>380</v>
      </c>
    </row>
    <row r="43" spans="1:25" ht="16.5" x14ac:dyDescent="0.25">
      <c r="A43" s="4">
        <v>36</v>
      </c>
      <c r="B43" s="11" t="s">
        <v>70</v>
      </c>
      <c r="C43" s="12">
        <v>46051</v>
      </c>
      <c r="D43" s="12">
        <v>46079</v>
      </c>
      <c r="E43" s="12">
        <v>46107</v>
      </c>
      <c r="F43" s="2">
        <v>19</v>
      </c>
      <c r="G43" s="2"/>
      <c r="H43" s="2">
        <v>19</v>
      </c>
      <c r="I43" s="13"/>
      <c r="J43" s="13"/>
      <c r="K43" s="13"/>
      <c r="L43" s="22"/>
      <c r="M43" s="13"/>
      <c r="N43" s="14"/>
      <c r="O43" s="38">
        <v>18</v>
      </c>
      <c r="P43" s="14">
        <v>240</v>
      </c>
      <c r="Q43" s="15">
        <f t="shared" si="0"/>
        <v>4560</v>
      </c>
      <c r="R43" s="14">
        <f t="shared" si="1"/>
        <v>4560</v>
      </c>
      <c r="S43" s="14">
        <f t="shared" si="2"/>
        <v>0</v>
      </c>
      <c r="T43" s="14">
        <f>Tabla_query__743710111214911[[#This Row],[INVENTARIO  MARZO]]*Tabla_query__743710111214911[[#This Row],[COSTO DEL MERCADO]]</f>
        <v>4320</v>
      </c>
      <c r="U43" s="16" t="s">
        <v>190</v>
      </c>
      <c r="V43" s="13" t="s">
        <v>12</v>
      </c>
      <c r="W43" s="13"/>
      <c r="X43" s="13" t="s">
        <v>17</v>
      </c>
      <c r="Y43" s="13"/>
    </row>
    <row r="44" spans="1:25" ht="16.5" x14ac:dyDescent="0.25">
      <c r="A44" s="4">
        <v>37</v>
      </c>
      <c r="B44" s="11" t="s">
        <v>71</v>
      </c>
      <c r="C44" s="12">
        <v>46051</v>
      </c>
      <c r="D44" s="12">
        <v>46079</v>
      </c>
      <c r="E44" s="12">
        <v>46107</v>
      </c>
      <c r="F44" s="54">
        <v>10</v>
      </c>
      <c r="G44" s="2"/>
      <c r="H44" s="54">
        <v>10</v>
      </c>
      <c r="I44" s="13"/>
      <c r="J44" s="13"/>
      <c r="K44" s="13"/>
      <c r="L44" s="22"/>
      <c r="M44" s="13"/>
      <c r="N44" s="14"/>
      <c r="O44" s="38">
        <v>10</v>
      </c>
      <c r="P44" s="14">
        <v>3000</v>
      </c>
      <c r="Q44" s="15">
        <f t="shared" si="0"/>
        <v>30000</v>
      </c>
      <c r="R44" s="14">
        <f t="shared" si="1"/>
        <v>30000</v>
      </c>
      <c r="S44" s="14">
        <f t="shared" si="2"/>
        <v>0</v>
      </c>
      <c r="T44" s="14">
        <f>Tabla_query__743710111214911[[#This Row],[INVENTARIO  MARZO]]*Tabla_query__743710111214911[[#This Row],[COSTO DEL MERCADO]]</f>
        <v>30000</v>
      </c>
      <c r="U44" s="16" t="s">
        <v>378</v>
      </c>
      <c r="V44" s="13" t="s">
        <v>12</v>
      </c>
      <c r="W44" s="13"/>
      <c r="X44" s="13" t="s">
        <v>72</v>
      </c>
      <c r="Y44" s="13"/>
    </row>
    <row r="45" spans="1:25" ht="16.5" x14ac:dyDescent="0.25">
      <c r="A45" s="4">
        <v>38</v>
      </c>
      <c r="B45" s="11" t="s">
        <v>73</v>
      </c>
      <c r="C45" s="12">
        <v>46051</v>
      </c>
      <c r="D45" s="12">
        <v>46079</v>
      </c>
      <c r="E45" s="12">
        <v>46107</v>
      </c>
      <c r="F45" s="2">
        <v>89</v>
      </c>
      <c r="G45" s="2"/>
      <c r="H45" s="2">
        <v>89</v>
      </c>
      <c r="I45" s="13"/>
      <c r="J45" s="13"/>
      <c r="K45" s="13"/>
      <c r="L45" s="22"/>
      <c r="M45" s="13"/>
      <c r="N45" s="14"/>
      <c r="O45" s="38">
        <v>89</v>
      </c>
      <c r="P45" s="14">
        <v>50</v>
      </c>
      <c r="Q45" s="15">
        <f t="shared" si="0"/>
        <v>4450</v>
      </c>
      <c r="R45" s="14">
        <f t="shared" si="1"/>
        <v>4450</v>
      </c>
      <c r="S45" s="14">
        <f t="shared" si="2"/>
        <v>0</v>
      </c>
      <c r="T45" s="14">
        <f>Tabla_query__743710111214911[[#This Row],[INVENTARIO  MARZO]]*Tabla_query__743710111214911[[#This Row],[COSTO DEL MERCADO]]</f>
        <v>4450</v>
      </c>
      <c r="U45" s="16" t="s">
        <v>486</v>
      </c>
      <c r="V45" s="13" t="s">
        <v>12</v>
      </c>
      <c r="W45" s="13"/>
      <c r="X45" s="13"/>
      <c r="Y45" s="13"/>
    </row>
    <row r="46" spans="1:25" ht="16.5" x14ac:dyDescent="0.25">
      <c r="A46" s="4">
        <v>39</v>
      </c>
      <c r="B46" s="11" t="s">
        <v>74</v>
      </c>
      <c r="C46" s="12">
        <v>46051</v>
      </c>
      <c r="D46" s="12">
        <v>46079</v>
      </c>
      <c r="E46" s="12">
        <v>46107</v>
      </c>
      <c r="F46" s="54">
        <v>108</v>
      </c>
      <c r="G46" s="2"/>
      <c r="H46" s="54">
        <v>108</v>
      </c>
      <c r="I46" s="13"/>
      <c r="J46" s="13"/>
      <c r="K46" s="13"/>
      <c r="L46" s="22"/>
      <c r="M46" s="13"/>
      <c r="N46" s="14"/>
      <c r="O46" s="38">
        <v>108</v>
      </c>
      <c r="P46" s="14">
        <v>413</v>
      </c>
      <c r="Q46" s="15">
        <f t="shared" si="0"/>
        <v>44604</v>
      </c>
      <c r="R46" s="14">
        <f t="shared" si="1"/>
        <v>44604</v>
      </c>
      <c r="S46" s="14">
        <f t="shared" si="2"/>
        <v>0</v>
      </c>
      <c r="T46" s="14">
        <f>Tabla_query__743710111214911[[#This Row],[INVENTARIO  MARZO]]*Tabla_query__743710111214911[[#This Row],[COSTO DEL MERCADO]]</f>
        <v>44604</v>
      </c>
      <c r="U46" s="16" t="s">
        <v>378</v>
      </c>
      <c r="V46" s="13" t="s">
        <v>12</v>
      </c>
      <c r="W46" s="13"/>
      <c r="X46" s="13" t="s">
        <v>75</v>
      </c>
      <c r="Y46" s="13"/>
    </row>
    <row r="47" spans="1:25" ht="33" x14ac:dyDescent="0.25">
      <c r="A47" s="4">
        <v>40</v>
      </c>
      <c r="B47" s="11" t="s">
        <v>76</v>
      </c>
      <c r="C47" s="12">
        <v>46051</v>
      </c>
      <c r="D47" s="12">
        <v>46079</v>
      </c>
      <c r="E47" s="12">
        <v>46107</v>
      </c>
      <c r="F47" s="2">
        <v>48</v>
      </c>
      <c r="G47" s="2"/>
      <c r="H47" s="2">
        <v>46</v>
      </c>
      <c r="I47" s="13"/>
      <c r="J47" s="13"/>
      <c r="K47" s="13"/>
      <c r="L47" s="22"/>
      <c r="M47" s="13"/>
      <c r="N47" s="14"/>
      <c r="O47" s="38">
        <v>91</v>
      </c>
      <c r="P47" s="14">
        <v>190</v>
      </c>
      <c r="Q47" s="15">
        <f t="shared" si="0"/>
        <v>9120</v>
      </c>
      <c r="R47" s="14">
        <f t="shared" si="1"/>
        <v>8740</v>
      </c>
      <c r="S47" s="14">
        <f t="shared" si="2"/>
        <v>0</v>
      </c>
      <c r="T47" s="14">
        <f>Tabla_query__743710111214911[[#This Row],[INVENTARIO  MARZO]]*Tabla_query__743710111214911[[#This Row],[COSTO DEL MERCADO]]</f>
        <v>17290</v>
      </c>
      <c r="U47" s="16" t="s">
        <v>378</v>
      </c>
      <c r="V47" s="16" t="s">
        <v>12</v>
      </c>
      <c r="W47" s="13"/>
      <c r="X47" s="13" t="s">
        <v>77</v>
      </c>
      <c r="Y47" s="13"/>
    </row>
    <row r="48" spans="1:25" ht="33" x14ac:dyDescent="0.25">
      <c r="A48" s="4">
        <v>41</v>
      </c>
      <c r="B48" s="11" t="s">
        <v>78</v>
      </c>
      <c r="C48" s="12">
        <v>46051</v>
      </c>
      <c r="D48" s="12">
        <v>46079</v>
      </c>
      <c r="E48" s="12">
        <v>46107</v>
      </c>
      <c r="F48" s="54">
        <v>72</v>
      </c>
      <c r="G48" s="2"/>
      <c r="H48" s="54">
        <v>65</v>
      </c>
      <c r="I48" s="13"/>
      <c r="J48" s="13"/>
      <c r="K48" s="13"/>
      <c r="L48" s="22"/>
      <c r="M48" s="13"/>
      <c r="N48" s="14"/>
      <c r="O48" s="38">
        <v>85</v>
      </c>
      <c r="P48" s="14">
        <v>220</v>
      </c>
      <c r="Q48" s="15">
        <f t="shared" si="0"/>
        <v>15840</v>
      </c>
      <c r="R48" s="14">
        <f t="shared" si="1"/>
        <v>14300</v>
      </c>
      <c r="S48" s="14">
        <f t="shared" si="2"/>
        <v>0</v>
      </c>
      <c r="T48" s="14">
        <f>Tabla_query__743710111214911[[#This Row],[INVENTARIO  MARZO]]*Tabla_query__743710111214911[[#This Row],[COSTO DEL MERCADO]]</f>
        <v>18700</v>
      </c>
      <c r="U48" s="16" t="s">
        <v>378</v>
      </c>
      <c r="V48" s="16" t="s">
        <v>12</v>
      </c>
      <c r="W48" s="13"/>
      <c r="X48" s="13" t="s">
        <v>79</v>
      </c>
      <c r="Y48" s="13"/>
    </row>
    <row r="49" spans="1:25" ht="33" x14ac:dyDescent="0.25">
      <c r="A49" s="4">
        <v>42</v>
      </c>
      <c r="B49" s="11" t="s">
        <v>80</v>
      </c>
      <c r="C49" s="12">
        <v>46051</v>
      </c>
      <c r="D49" s="12">
        <v>46079</v>
      </c>
      <c r="E49" s="12">
        <v>46107</v>
      </c>
      <c r="F49" s="2">
        <v>47</v>
      </c>
      <c r="G49" s="2"/>
      <c r="H49" s="2">
        <v>47</v>
      </c>
      <c r="I49" s="13"/>
      <c r="J49" s="13"/>
      <c r="K49" s="13"/>
      <c r="L49" s="22"/>
      <c r="M49" s="13"/>
      <c r="N49" s="14"/>
      <c r="O49" s="38">
        <v>89</v>
      </c>
      <c r="P49" s="14">
        <v>300</v>
      </c>
      <c r="Q49" s="15">
        <f t="shared" si="0"/>
        <v>14100</v>
      </c>
      <c r="R49" s="14">
        <f t="shared" si="1"/>
        <v>14100</v>
      </c>
      <c r="S49" s="14">
        <f t="shared" si="2"/>
        <v>0</v>
      </c>
      <c r="T49" s="14">
        <f>Tabla_query__743710111214911[[#This Row],[INVENTARIO  MARZO]]*Tabla_query__743710111214911[[#This Row],[COSTO DEL MERCADO]]</f>
        <v>26700</v>
      </c>
      <c r="U49" s="16" t="s">
        <v>378</v>
      </c>
      <c r="V49" s="16" t="s">
        <v>12</v>
      </c>
      <c r="W49" s="13"/>
      <c r="X49" s="13" t="s">
        <v>81</v>
      </c>
      <c r="Y49" s="13"/>
    </row>
    <row r="50" spans="1:25" ht="33" x14ac:dyDescent="0.25">
      <c r="A50" s="4">
        <v>43</v>
      </c>
      <c r="B50" s="11" t="s">
        <v>82</v>
      </c>
      <c r="C50" s="12">
        <v>46051</v>
      </c>
      <c r="D50" s="12">
        <v>46079</v>
      </c>
      <c r="E50" s="12">
        <v>46107</v>
      </c>
      <c r="F50" s="54">
        <v>962</v>
      </c>
      <c r="G50" s="2"/>
      <c r="H50" s="54">
        <v>959</v>
      </c>
      <c r="I50" s="13"/>
      <c r="J50" s="13"/>
      <c r="K50" s="13"/>
      <c r="L50" s="22"/>
      <c r="M50" s="13"/>
      <c r="N50" s="14"/>
      <c r="O50" s="38">
        <v>959</v>
      </c>
      <c r="P50" s="14">
        <v>0</v>
      </c>
      <c r="Q50" s="15">
        <f t="shared" si="0"/>
        <v>0</v>
      </c>
      <c r="R50" s="14">
        <f t="shared" si="1"/>
        <v>0</v>
      </c>
      <c r="S50" s="14">
        <f t="shared" si="2"/>
        <v>0</v>
      </c>
      <c r="T50" s="14">
        <f>Tabla_query__743710111214911[[#This Row],[INVENTARIO  MARZO]]*Tabla_query__743710111214911[[#This Row],[COSTO DEL MERCADO]]</f>
        <v>0</v>
      </c>
      <c r="U50" s="16" t="s">
        <v>378</v>
      </c>
      <c r="V50" s="13" t="s">
        <v>57</v>
      </c>
      <c r="W50" s="13"/>
      <c r="X50" s="13" t="s">
        <v>77</v>
      </c>
      <c r="Y50" s="17" t="s">
        <v>381</v>
      </c>
    </row>
    <row r="51" spans="1:25" ht="16.5" x14ac:dyDescent="0.25">
      <c r="A51" s="4">
        <v>44</v>
      </c>
      <c r="B51" s="11" t="s">
        <v>83</v>
      </c>
      <c r="C51" s="12">
        <v>46051</v>
      </c>
      <c r="D51" s="12">
        <v>46079</v>
      </c>
      <c r="E51" s="12">
        <v>46107</v>
      </c>
      <c r="F51" s="2">
        <v>3</v>
      </c>
      <c r="G51" s="2"/>
      <c r="H51" s="2">
        <v>3</v>
      </c>
      <c r="I51" s="13"/>
      <c r="J51" s="13"/>
      <c r="K51" s="13"/>
      <c r="L51" s="22"/>
      <c r="M51" s="13"/>
      <c r="N51" s="14"/>
      <c r="O51" s="38">
        <v>3</v>
      </c>
      <c r="P51" s="14"/>
      <c r="Q51" s="15">
        <f t="shared" si="0"/>
        <v>0</v>
      </c>
      <c r="R51" s="14">
        <f t="shared" si="1"/>
        <v>0</v>
      </c>
      <c r="S51" s="14">
        <f t="shared" si="2"/>
        <v>0</v>
      </c>
      <c r="T51" s="14">
        <f>Tabla_query__743710111214911[[#This Row],[INVENTARIO  MARZO]]*Tabla_query__743710111214911[[#This Row],[COSTO DEL MERCADO]]</f>
        <v>0</v>
      </c>
      <c r="U51" s="16" t="s">
        <v>378</v>
      </c>
      <c r="V51" s="13" t="s">
        <v>12</v>
      </c>
      <c r="W51" s="13" t="s">
        <v>84</v>
      </c>
      <c r="X51" s="13"/>
      <c r="Y51" s="13"/>
    </row>
    <row r="52" spans="1:25" ht="33" x14ac:dyDescent="0.25">
      <c r="A52" s="4">
        <v>45</v>
      </c>
      <c r="B52" s="11" t="s">
        <v>85</v>
      </c>
      <c r="C52" s="12">
        <v>46051</v>
      </c>
      <c r="D52" s="12">
        <v>46079</v>
      </c>
      <c r="E52" s="12">
        <v>46107</v>
      </c>
      <c r="F52" s="54">
        <v>1652</v>
      </c>
      <c r="G52" s="2"/>
      <c r="H52" s="54">
        <v>1652</v>
      </c>
      <c r="I52" s="13"/>
      <c r="J52" s="13"/>
      <c r="K52" s="13"/>
      <c r="L52" s="22"/>
      <c r="M52" s="13"/>
      <c r="N52" s="14"/>
      <c r="O52" s="38">
        <v>1652</v>
      </c>
      <c r="P52" s="14">
        <v>110</v>
      </c>
      <c r="Q52" s="15">
        <f t="shared" si="0"/>
        <v>181720</v>
      </c>
      <c r="R52" s="14">
        <f t="shared" si="1"/>
        <v>181720</v>
      </c>
      <c r="S52" s="14">
        <f t="shared" si="2"/>
        <v>0</v>
      </c>
      <c r="T52" s="14">
        <f>Tabla_query__743710111214911[[#This Row],[INVENTARIO  MARZO]]*Tabla_query__743710111214911[[#This Row],[COSTO DEL MERCADO]]</f>
        <v>181720</v>
      </c>
      <c r="U52" s="16" t="s">
        <v>378</v>
      </c>
      <c r="V52" s="13" t="s">
        <v>12</v>
      </c>
      <c r="W52" s="13"/>
      <c r="X52" s="13" t="s">
        <v>20</v>
      </c>
      <c r="Y52" s="13"/>
    </row>
    <row r="53" spans="1:25" ht="33" x14ac:dyDescent="0.25">
      <c r="A53" s="4">
        <v>46</v>
      </c>
      <c r="B53" s="11" t="s">
        <v>86</v>
      </c>
      <c r="C53" s="12">
        <v>46051</v>
      </c>
      <c r="D53" s="12">
        <v>46079</v>
      </c>
      <c r="E53" s="12">
        <v>46107</v>
      </c>
      <c r="F53" s="2">
        <v>17</v>
      </c>
      <c r="G53" s="2"/>
      <c r="H53" s="2">
        <v>14</v>
      </c>
      <c r="I53" s="13"/>
      <c r="J53" s="13"/>
      <c r="K53" s="13"/>
      <c r="L53" s="22"/>
      <c r="M53" s="13"/>
      <c r="N53" s="14"/>
      <c r="O53" s="38">
        <v>24</v>
      </c>
      <c r="P53" s="14">
        <v>65</v>
      </c>
      <c r="Q53" s="15">
        <f t="shared" si="0"/>
        <v>1105</v>
      </c>
      <c r="R53" s="14">
        <f t="shared" si="1"/>
        <v>910</v>
      </c>
      <c r="S53" s="14">
        <f t="shared" si="2"/>
        <v>0</v>
      </c>
      <c r="T53" s="14">
        <f>Tabla_query__743710111214911[[#This Row],[INVENTARIO  MARZO]]*Tabla_query__743710111214911[[#This Row],[COSTO DEL MERCADO]]</f>
        <v>1560</v>
      </c>
      <c r="U53" s="16" t="s">
        <v>378</v>
      </c>
      <c r="V53" s="13" t="s">
        <v>12</v>
      </c>
      <c r="W53" s="13"/>
      <c r="X53" s="13" t="s">
        <v>36</v>
      </c>
      <c r="Y53" s="17" t="s">
        <v>382</v>
      </c>
    </row>
    <row r="54" spans="1:25" ht="16.5" x14ac:dyDescent="0.25">
      <c r="A54" s="4">
        <v>47</v>
      </c>
      <c r="B54" s="11" t="s">
        <v>87</v>
      </c>
      <c r="C54" s="12">
        <v>46051</v>
      </c>
      <c r="D54" s="12">
        <v>46079</v>
      </c>
      <c r="E54" s="12">
        <v>46107</v>
      </c>
      <c r="F54" s="54">
        <v>16</v>
      </c>
      <c r="G54" s="2"/>
      <c r="H54" s="54">
        <v>16</v>
      </c>
      <c r="I54" s="13"/>
      <c r="J54" s="13"/>
      <c r="K54" s="13"/>
      <c r="L54" s="22"/>
      <c r="M54" s="13"/>
      <c r="N54" s="14"/>
      <c r="O54" s="38">
        <v>31</v>
      </c>
      <c r="P54" s="14">
        <v>70</v>
      </c>
      <c r="Q54" s="15">
        <f t="shared" si="0"/>
        <v>1120</v>
      </c>
      <c r="R54" s="14">
        <f t="shared" si="1"/>
        <v>1120</v>
      </c>
      <c r="S54" s="14">
        <f t="shared" si="2"/>
        <v>0</v>
      </c>
      <c r="T54" s="14">
        <f>Tabla_query__743710111214911[[#This Row],[INVENTARIO  MARZO]]*Tabla_query__743710111214911[[#This Row],[COSTO DEL MERCADO]]</f>
        <v>2170</v>
      </c>
      <c r="U54" s="16" t="s">
        <v>378</v>
      </c>
      <c r="V54" s="13" t="s">
        <v>12</v>
      </c>
      <c r="W54" s="13" t="s">
        <v>88</v>
      </c>
      <c r="X54" s="13" t="s">
        <v>36</v>
      </c>
      <c r="Y54" s="13"/>
    </row>
    <row r="55" spans="1:25" ht="49.5" x14ac:dyDescent="0.25">
      <c r="A55" s="4">
        <v>48</v>
      </c>
      <c r="B55" s="11" t="s">
        <v>89</v>
      </c>
      <c r="C55" s="12">
        <v>46051</v>
      </c>
      <c r="D55" s="12">
        <v>46079</v>
      </c>
      <c r="E55" s="12">
        <v>46107</v>
      </c>
      <c r="F55" s="2">
        <v>314</v>
      </c>
      <c r="G55" s="2"/>
      <c r="H55" s="2">
        <v>314</v>
      </c>
      <c r="I55" s="13"/>
      <c r="J55" s="13"/>
      <c r="K55" s="13"/>
      <c r="L55" s="22"/>
      <c r="M55" s="13"/>
      <c r="N55" s="14"/>
      <c r="O55" s="38">
        <v>314</v>
      </c>
      <c r="P55" s="14">
        <v>250</v>
      </c>
      <c r="Q55" s="15">
        <f t="shared" si="0"/>
        <v>78500</v>
      </c>
      <c r="R55" s="14">
        <f t="shared" si="1"/>
        <v>78500</v>
      </c>
      <c r="S55" s="14">
        <f t="shared" si="2"/>
        <v>0</v>
      </c>
      <c r="T55" s="14">
        <f>Tabla_query__743710111214911[[#This Row],[INVENTARIO  MARZO]]*Tabla_query__743710111214911[[#This Row],[COSTO DEL MERCADO]]</f>
        <v>78500</v>
      </c>
      <c r="U55" s="16" t="s">
        <v>383</v>
      </c>
      <c r="V55" s="16" t="s">
        <v>12</v>
      </c>
      <c r="W55" s="13" t="s">
        <v>90</v>
      </c>
      <c r="X55" s="13" t="s">
        <v>91</v>
      </c>
      <c r="Y55" s="17" t="s">
        <v>384</v>
      </c>
    </row>
    <row r="56" spans="1:25" ht="16.5" x14ac:dyDescent="0.25">
      <c r="A56" s="4">
        <v>49</v>
      </c>
      <c r="B56" s="11" t="s">
        <v>92</v>
      </c>
      <c r="C56" s="12">
        <v>46051</v>
      </c>
      <c r="D56" s="12">
        <v>46079</v>
      </c>
      <c r="E56" s="12">
        <v>46107</v>
      </c>
      <c r="F56" s="54">
        <v>0</v>
      </c>
      <c r="G56" s="2"/>
      <c r="H56" s="54">
        <v>0</v>
      </c>
      <c r="I56" s="13"/>
      <c r="J56" s="13"/>
      <c r="K56" s="13"/>
      <c r="L56" s="22"/>
      <c r="M56" s="13"/>
      <c r="N56" s="14"/>
      <c r="O56" s="38">
        <v>0</v>
      </c>
      <c r="P56" s="14">
        <v>520</v>
      </c>
      <c r="Q56" s="15">
        <f t="shared" si="0"/>
        <v>0</v>
      </c>
      <c r="R56" s="14">
        <f t="shared" si="1"/>
        <v>0</v>
      </c>
      <c r="S56" s="14">
        <f t="shared" si="2"/>
        <v>0</v>
      </c>
      <c r="T56" s="14">
        <f>Tabla_query__743710111214911[[#This Row],[INVENTARIO  MARZO]]*Tabla_query__743710111214911[[#This Row],[COSTO DEL MERCADO]]</f>
        <v>0</v>
      </c>
      <c r="U56" s="16" t="s">
        <v>378</v>
      </c>
      <c r="V56" s="16" t="s">
        <v>12</v>
      </c>
      <c r="W56" s="13" t="s">
        <v>93</v>
      </c>
      <c r="X56" s="13" t="s">
        <v>72</v>
      </c>
      <c r="Y56" s="13"/>
    </row>
    <row r="57" spans="1:25" ht="16.5" x14ac:dyDescent="0.25">
      <c r="A57" s="4">
        <v>50</v>
      </c>
      <c r="B57" s="11" t="s">
        <v>94</v>
      </c>
      <c r="C57" s="12">
        <v>46051</v>
      </c>
      <c r="D57" s="12">
        <v>46079</v>
      </c>
      <c r="E57" s="12">
        <v>46107</v>
      </c>
      <c r="F57" s="2">
        <v>0</v>
      </c>
      <c r="G57" s="2"/>
      <c r="H57" s="2">
        <v>0</v>
      </c>
      <c r="I57" s="13"/>
      <c r="J57" s="13"/>
      <c r="K57" s="13"/>
      <c r="L57" s="22"/>
      <c r="M57" s="13"/>
      <c r="N57" s="14"/>
      <c r="O57" s="38">
        <v>0</v>
      </c>
      <c r="P57" s="14">
        <v>520</v>
      </c>
      <c r="Q57" s="15">
        <f t="shared" si="0"/>
        <v>0</v>
      </c>
      <c r="R57" s="14">
        <f t="shared" si="1"/>
        <v>0</v>
      </c>
      <c r="S57" s="14">
        <f t="shared" si="2"/>
        <v>0</v>
      </c>
      <c r="T57" s="14">
        <f>Tabla_query__743710111214911[[#This Row],[INVENTARIO  MARZO]]*Tabla_query__743710111214911[[#This Row],[COSTO DEL MERCADO]]</f>
        <v>0</v>
      </c>
      <c r="U57" s="16" t="s">
        <v>378</v>
      </c>
      <c r="V57" s="16" t="s">
        <v>12</v>
      </c>
      <c r="W57" s="13" t="s">
        <v>93</v>
      </c>
      <c r="X57" s="13" t="s">
        <v>72</v>
      </c>
      <c r="Y57" s="13"/>
    </row>
    <row r="58" spans="1:25" ht="16.5" x14ac:dyDescent="0.25">
      <c r="A58" s="4">
        <v>51</v>
      </c>
      <c r="B58" s="11" t="s">
        <v>95</v>
      </c>
      <c r="C58" s="12">
        <v>46051</v>
      </c>
      <c r="D58" s="12">
        <v>46079</v>
      </c>
      <c r="E58" s="12">
        <v>46107</v>
      </c>
      <c r="F58" s="54">
        <v>0</v>
      </c>
      <c r="G58" s="2"/>
      <c r="H58" s="54">
        <v>0</v>
      </c>
      <c r="I58" s="13"/>
      <c r="J58" s="13"/>
      <c r="K58" s="13"/>
      <c r="L58" s="22"/>
      <c r="M58" s="13"/>
      <c r="N58" s="14"/>
      <c r="O58" s="38">
        <v>0</v>
      </c>
      <c r="P58" s="14">
        <v>520</v>
      </c>
      <c r="Q58" s="15">
        <f t="shared" si="0"/>
        <v>0</v>
      </c>
      <c r="R58" s="14">
        <f t="shared" si="1"/>
        <v>0</v>
      </c>
      <c r="S58" s="14">
        <f t="shared" si="2"/>
        <v>0</v>
      </c>
      <c r="T58" s="14">
        <f>Tabla_query__743710111214911[[#This Row],[INVENTARIO  MARZO]]*Tabla_query__743710111214911[[#This Row],[COSTO DEL MERCADO]]</f>
        <v>0</v>
      </c>
      <c r="U58" s="16" t="s">
        <v>378</v>
      </c>
      <c r="V58" s="16" t="s">
        <v>12</v>
      </c>
      <c r="W58" s="13" t="s">
        <v>93</v>
      </c>
      <c r="X58" s="13" t="s">
        <v>72</v>
      </c>
      <c r="Y58" s="13"/>
    </row>
    <row r="59" spans="1:25" ht="16.5" x14ac:dyDescent="0.25">
      <c r="A59" s="4">
        <v>52</v>
      </c>
      <c r="B59" s="11" t="s">
        <v>96</v>
      </c>
      <c r="C59" s="12">
        <v>46051</v>
      </c>
      <c r="D59" s="12">
        <v>46079</v>
      </c>
      <c r="E59" s="12">
        <v>46107</v>
      </c>
      <c r="F59" s="2">
        <v>0</v>
      </c>
      <c r="G59" s="2"/>
      <c r="H59" s="2">
        <v>0</v>
      </c>
      <c r="I59" s="13"/>
      <c r="J59" s="13"/>
      <c r="K59" s="13"/>
      <c r="L59" s="22"/>
      <c r="M59" s="13"/>
      <c r="N59" s="14"/>
      <c r="O59" s="38">
        <v>0</v>
      </c>
      <c r="P59" s="14">
        <v>520</v>
      </c>
      <c r="Q59" s="15">
        <f t="shared" si="0"/>
        <v>0</v>
      </c>
      <c r="R59" s="14">
        <f t="shared" si="1"/>
        <v>0</v>
      </c>
      <c r="S59" s="14">
        <f t="shared" si="2"/>
        <v>0</v>
      </c>
      <c r="T59" s="14">
        <f>Tabla_query__743710111214911[[#This Row],[INVENTARIO  MARZO]]*Tabla_query__743710111214911[[#This Row],[COSTO DEL MERCADO]]</f>
        <v>0</v>
      </c>
      <c r="U59" s="16" t="s">
        <v>378</v>
      </c>
      <c r="V59" s="16" t="s">
        <v>12</v>
      </c>
      <c r="W59" s="13" t="s">
        <v>93</v>
      </c>
      <c r="X59" s="13" t="s">
        <v>72</v>
      </c>
      <c r="Y59" s="13"/>
    </row>
    <row r="60" spans="1:25" ht="16.5" x14ac:dyDescent="0.25">
      <c r="A60" s="4">
        <v>53</v>
      </c>
      <c r="B60" s="11" t="s">
        <v>97</v>
      </c>
      <c r="C60" s="12">
        <v>46051</v>
      </c>
      <c r="D60" s="12">
        <v>46079</v>
      </c>
      <c r="E60" s="12">
        <v>46107</v>
      </c>
      <c r="F60" s="54">
        <v>0</v>
      </c>
      <c r="G60" s="2"/>
      <c r="H60" s="54">
        <v>0</v>
      </c>
      <c r="I60" s="13"/>
      <c r="J60" s="13"/>
      <c r="K60" s="13"/>
      <c r="L60" s="22"/>
      <c r="M60" s="13"/>
      <c r="N60" s="14"/>
      <c r="O60" s="38">
        <v>0</v>
      </c>
      <c r="P60" s="14">
        <v>9</v>
      </c>
      <c r="Q60" s="15">
        <f t="shared" si="0"/>
        <v>0</v>
      </c>
      <c r="R60" s="14">
        <f t="shared" si="1"/>
        <v>0</v>
      </c>
      <c r="S60" s="14">
        <f t="shared" si="2"/>
        <v>0</v>
      </c>
      <c r="T60" s="14">
        <f>Tabla_query__743710111214911[[#This Row],[INVENTARIO  MARZO]]*Tabla_query__743710111214911[[#This Row],[COSTO DEL MERCADO]]</f>
        <v>0</v>
      </c>
      <c r="U60" s="16" t="s">
        <v>383</v>
      </c>
      <c r="V60" s="13" t="s">
        <v>12</v>
      </c>
      <c r="W60" s="13"/>
      <c r="X60" s="13" t="s">
        <v>20</v>
      </c>
      <c r="Y60" s="13"/>
    </row>
    <row r="61" spans="1:25" ht="16.5" x14ac:dyDescent="0.25">
      <c r="A61" s="4">
        <v>54</v>
      </c>
      <c r="B61" s="11" t="s">
        <v>98</v>
      </c>
      <c r="C61" s="12">
        <v>46051</v>
      </c>
      <c r="D61" s="12">
        <v>46079</v>
      </c>
      <c r="E61" s="12">
        <v>46107</v>
      </c>
      <c r="F61" s="2">
        <v>4</v>
      </c>
      <c r="G61" s="2"/>
      <c r="H61" s="2">
        <v>4</v>
      </c>
      <c r="I61" s="13"/>
      <c r="J61" s="13"/>
      <c r="K61" s="13"/>
      <c r="L61" s="22"/>
      <c r="M61" s="13"/>
      <c r="N61" s="14"/>
      <c r="O61" s="38">
        <v>9</v>
      </c>
      <c r="P61" s="14">
        <v>50</v>
      </c>
      <c r="Q61" s="15">
        <f t="shared" si="0"/>
        <v>200</v>
      </c>
      <c r="R61" s="14">
        <f t="shared" si="1"/>
        <v>200</v>
      </c>
      <c r="S61" s="14">
        <f t="shared" si="2"/>
        <v>0</v>
      </c>
      <c r="T61" s="14">
        <f>Tabla_query__743710111214911[[#This Row],[INVENTARIO  MARZO]]*Tabla_query__743710111214911[[#This Row],[COSTO DEL MERCADO]]</f>
        <v>450</v>
      </c>
      <c r="U61" s="16" t="s">
        <v>379</v>
      </c>
      <c r="V61" s="13" t="s">
        <v>12</v>
      </c>
      <c r="W61" s="13"/>
      <c r="X61" s="13" t="s">
        <v>17</v>
      </c>
      <c r="Y61" s="13"/>
    </row>
    <row r="62" spans="1:25" ht="16.5" x14ac:dyDescent="0.25">
      <c r="A62" s="4">
        <v>55</v>
      </c>
      <c r="B62" s="11" t="s">
        <v>99</v>
      </c>
      <c r="C62" s="12">
        <v>46051</v>
      </c>
      <c r="D62" s="12">
        <v>46079</v>
      </c>
      <c r="E62" s="12">
        <v>46107</v>
      </c>
      <c r="F62" s="54">
        <v>15</v>
      </c>
      <c r="G62" s="2"/>
      <c r="H62" s="54">
        <v>11</v>
      </c>
      <c r="I62" s="13"/>
      <c r="J62" s="13"/>
      <c r="K62" s="13"/>
      <c r="L62" s="22"/>
      <c r="M62" s="13"/>
      <c r="N62" s="14"/>
      <c r="O62" s="38">
        <v>11</v>
      </c>
      <c r="P62" s="14">
        <v>45</v>
      </c>
      <c r="Q62" s="15">
        <f t="shared" si="0"/>
        <v>675</v>
      </c>
      <c r="R62" s="14">
        <f t="shared" si="1"/>
        <v>495</v>
      </c>
      <c r="S62" s="14">
        <f t="shared" si="2"/>
        <v>0</v>
      </c>
      <c r="T62" s="14">
        <f>Tabla_query__743710111214911[[#This Row],[INVENTARIO  MARZO]]*Tabla_query__743710111214911[[#This Row],[COSTO DEL MERCADO]]</f>
        <v>495</v>
      </c>
      <c r="U62" s="16" t="s">
        <v>378</v>
      </c>
      <c r="V62" s="16" t="s">
        <v>12</v>
      </c>
      <c r="W62" s="13"/>
      <c r="X62" s="13" t="s">
        <v>36</v>
      </c>
      <c r="Y62" s="13"/>
    </row>
    <row r="63" spans="1:25" ht="16.5" x14ac:dyDescent="0.25">
      <c r="A63" s="4">
        <v>56</v>
      </c>
      <c r="B63" s="11" t="s">
        <v>100</v>
      </c>
      <c r="C63" s="12">
        <v>46051</v>
      </c>
      <c r="D63" s="12">
        <v>46079</v>
      </c>
      <c r="E63" s="12">
        <v>46107</v>
      </c>
      <c r="F63" s="2">
        <v>27</v>
      </c>
      <c r="G63" s="2"/>
      <c r="H63" s="2">
        <v>28</v>
      </c>
      <c r="I63" s="13"/>
      <c r="J63" s="13"/>
      <c r="K63" s="13"/>
      <c r="L63" s="22"/>
      <c r="M63" s="13"/>
      <c r="N63" s="14"/>
      <c r="O63" s="38">
        <v>31</v>
      </c>
      <c r="P63" s="14">
        <v>50</v>
      </c>
      <c r="Q63" s="15">
        <f t="shared" si="0"/>
        <v>1350</v>
      </c>
      <c r="R63" s="14">
        <f t="shared" si="1"/>
        <v>1400</v>
      </c>
      <c r="S63" s="14">
        <f t="shared" si="2"/>
        <v>0</v>
      </c>
      <c r="T63" s="14">
        <f>Tabla_query__743710111214911[[#This Row],[INVENTARIO  MARZO]]*Tabla_query__743710111214911[[#This Row],[COSTO DEL MERCADO]]</f>
        <v>1550</v>
      </c>
      <c r="U63" s="16" t="s">
        <v>378</v>
      </c>
      <c r="V63" s="16" t="s">
        <v>12</v>
      </c>
      <c r="W63" s="13"/>
      <c r="X63" s="13" t="s">
        <v>36</v>
      </c>
      <c r="Y63" s="13"/>
    </row>
    <row r="64" spans="1:25" ht="33" x14ac:dyDescent="0.25">
      <c r="A64" s="4">
        <v>57</v>
      </c>
      <c r="B64" s="11" t="s">
        <v>101</v>
      </c>
      <c r="C64" s="12">
        <v>46051</v>
      </c>
      <c r="D64" s="12">
        <v>46079</v>
      </c>
      <c r="E64" s="12">
        <v>46107</v>
      </c>
      <c r="F64" s="54">
        <v>0</v>
      </c>
      <c r="G64" s="2"/>
      <c r="H64" s="54">
        <v>0</v>
      </c>
      <c r="I64" s="13"/>
      <c r="J64" s="13"/>
      <c r="K64" s="13"/>
      <c r="L64" s="22"/>
      <c r="M64" s="13"/>
      <c r="N64" s="14"/>
      <c r="O64" s="38">
        <v>0</v>
      </c>
      <c r="P64" s="14">
        <v>3175</v>
      </c>
      <c r="Q64" s="15">
        <f t="shared" si="0"/>
        <v>0</v>
      </c>
      <c r="R64" s="14">
        <f t="shared" si="1"/>
        <v>0</v>
      </c>
      <c r="S64" s="14">
        <f t="shared" si="2"/>
        <v>0</v>
      </c>
      <c r="T64" s="14">
        <f>Tabla_query__743710111214911[[#This Row],[INVENTARIO  MARZO]]*Tabla_query__743710111214911[[#This Row],[COSTO DEL MERCADO]]</f>
        <v>0</v>
      </c>
      <c r="U64" s="16" t="s">
        <v>378</v>
      </c>
      <c r="V64" s="13" t="s">
        <v>12</v>
      </c>
      <c r="W64" s="13" t="s">
        <v>102</v>
      </c>
      <c r="X64" s="13" t="s">
        <v>72</v>
      </c>
      <c r="Y64" s="13"/>
    </row>
    <row r="65" spans="1:25" ht="33" x14ac:dyDescent="0.25">
      <c r="A65" s="4">
        <v>58</v>
      </c>
      <c r="B65" s="11" t="s">
        <v>103</v>
      </c>
      <c r="C65" s="12">
        <v>46051</v>
      </c>
      <c r="D65" s="12">
        <v>46079</v>
      </c>
      <c r="E65" s="12">
        <v>46107</v>
      </c>
      <c r="F65" s="2">
        <v>16</v>
      </c>
      <c r="G65" s="2"/>
      <c r="H65" s="2">
        <v>11</v>
      </c>
      <c r="I65" s="13"/>
      <c r="J65" s="13"/>
      <c r="K65" s="13"/>
      <c r="L65" s="22"/>
      <c r="M65" s="13"/>
      <c r="N65" s="14"/>
      <c r="O65" s="38">
        <v>21</v>
      </c>
      <c r="P65" s="14">
        <v>80</v>
      </c>
      <c r="Q65" s="15">
        <f t="shared" si="0"/>
        <v>1280</v>
      </c>
      <c r="R65" s="14">
        <f t="shared" si="1"/>
        <v>880</v>
      </c>
      <c r="S65" s="14">
        <f t="shared" si="2"/>
        <v>0</v>
      </c>
      <c r="T65" s="14">
        <f>Tabla_query__743710111214911[[#This Row],[INVENTARIO  MARZO]]*Tabla_query__743710111214911[[#This Row],[COSTO DEL MERCADO]]</f>
        <v>1680</v>
      </c>
      <c r="U65" s="16" t="s">
        <v>378</v>
      </c>
      <c r="V65" s="16" t="s">
        <v>12</v>
      </c>
      <c r="W65" s="13"/>
      <c r="X65" s="13" t="s">
        <v>36</v>
      </c>
      <c r="Y65" s="13"/>
    </row>
    <row r="66" spans="1:25" ht="16.5" x14ac:dyDescent="0.25">
      <c r="A66" s="4">
        <v>59</v>
      </c>
      <c r="B66" s="11" t="s">
        <v>104</v>
      </c>
      <c r="C66" s="12">
        <v>46051</v>
      </c>
      <c r="D66" s="12">
        <v>46079</v>
      </c>
      <c r="E66" s="12">
        <v>46107</v>
      </c>
      <c r="F66" s="54">
        <v>31</v>
      </c>
      <c r="G66" s="2"/>
      <c r="H66" s="54">
        <v>24</v>
      </c>
      <c r="I66" s="13"/>
      <c r="J66" s="13"/>
      <c r="K66" s="13"/>
      <c r="L66" s="22"/>
      <c r="M66" s="13"/>
      <c r="N66" s="14"/>
      <c r="O66" s="38">
        <v>25</v>
      </c>
      <c r="P66" s="14">
        <v>128</v>
      </c>
      <c r="Q66" s="15">
        <f t="shared" si="0"/>
        <v>3968</v>
      </c>
      <c r="R66" s="14">
        <f t="shared" si="1"/>
        <v>3072</v>
      </c>
      <c r="S66" s="14">
        <f t="shared" si="2"/>
        <v>0</v>
      </c>
      <c r="T66" s="14">
        <f>Tabla_query__743710111214911[[#This Row],[INVENTARIO  MARZO]]*Tabla_query__743710111214911[[#This Row],[COSTO DEL MERCADO]]</f>
        <v>3200</v>
      </c>
      <c r="U66" s="16" t="s">
        <v>378</v>
      </c>
      <c r="V66" s="16" t="s">
        <v>12</v>
      </c>
      <c r="W66" s="13"/>
      <c r="X66" s="13" t="s">
        <v>36</v>
      </c>
      <c r="Y66" s="13"/>
    </row>
    <row r="67" spans="1:25" ht="33" x14ac:dyDescent="0.25">
      <c r="A67" s="4">
        <v>60</v>
      </c>
      <c r="B67" s="11" t="s">
        <v>105</v>
      </c>
      <c r="C67" s="12">
        <v>46051</v>
      </c>
      <c r="D67" s="12">
        <v>46079</v>
      </c>
      <c r="E67" s="12">
        <v>46107</v>
      </c>
      <c r="F67" s="2">
        <v>77</v>
      </c>
      <c r="G67" s="2"/>
      <c r="H67" s="2">
        <v>71</v>
      </c>
      <c r="I67" s="13"/>
      <c r="J67" s="13"/>
      <c r="K67" s="13"/>
      <c r="L67" s="22"/>
      <c r="M67" s="13"/>
      <c r="N67" s="14"/>
      <c r="O67" s="38">
        <v>94</v>
      </c>
      <c r="P67" s="14">
        <v>70</v>
      </c>
      <c r="Q67" s="15">
        <f t="shared" si="0"/>
        <v>5390</v>
      </c>
      <c r="R67" s="14">
        <f t="shared" si="1"/>
        <v>4970</v>
      </c>
      <c r="S67" s="14">
        <f t="shared" si="2"/>
        <v>0</v>
      </c>
      <c r="T67" s="14">
        <f>Tabla_query__743710111214911[[#This Row],[INVENTARIO  MARZO]]*Tabla_query__743710111214911[[#This Row],[COSTO DEL MERCADO]]</f>
        <v>6580</v>
      </c>
      <c r="U67" s="16" t="s">
        <v>378</v>
      </c>
      <c r="V67" s="16" t="s">
        <v>12</v>
      </c>
      <c r="W67" s="13"/>
      <c r="X67" s="13" t="s">
        <v>36</v>
      </c>
      <c r="Y67" s="13"/>
    </row>
    <row r="68" spans="1:25" ht="33" x14ac:dyDescent="0.25">
      <c r="A68" s="4">
        <v>61</v>
      </c>
      <c r="B68" s="11" t="s">
        <v>106</v>
      </c>
      <c r="C68" s="12">
        <v>46051</v>
      </c>
      <c r="D68" s="12">
        <v>46079</v>
      </c>
      <c r="E68" s="12">
        <v>46107</v>
      </c>
      <c r="F68" s="54">
        <v>17.579999999999998</v>
      </c>
      <c r="G68" s="2"/>
      <c r="H68" s="54">
        <v>16.579999999999998</v>
      </c>
      <c r="I68" s="13"/>
      <c r="J68" s="13"/>
      <c r="K68" s="13"/>
      <c r="L68" s="22"/>
      <c r="M68" s="13"/>
      <c r="N68" s="14"/>
      <c r="O68" s="38">
        <v>40</v>
      </c>
      <c r="P68" s="14">
        <v>15</v>
      </c>
      <c r="Q68" s="15">
        <f t="shared" si="0"/>
        <v>263.7</v>
      </c>
      <c r="R68" s="14">
        <f t="shared" si="1"/>
        <v>248.7</v>
      </c>
      <c r="S68" s="14">
        <f t="shared" si="2"/>
        <v>0</v>
      </c>
      <c r="T68" s="14">
        <f>Tabla_query__743710111214911[[#This Row],[INVENTARIO  MARZO]]*Tabla_query__743710111214911[[#This Row],[COSTO DEL MERCADO]]</f>
        <v>600</v>
      </c>
      <c r="U68" s="16" t="s">
        <v>378</v>
      </c>
      <c r="V68" s="16" t="s">
        <v>12</v>
      </c>
      <c r="W68" s="13"/>
      <c r="X68" s="13" t="s">
        <v>36</v>
      </c>
      <c r="Y68" s="13"/>
    </row>
    <row r="69" spans="1:25" ht="33" x14ac:dyDescent="0.25">
      <c r="A69" s="4">
        <v>62</v>
      </c>
      <c r="B69" s="11" t="s">
        <v>107</v>
      </c>
      <c r="C69" s="12">
        <v>46051</v>
      </c>
      <c r="D69" s="12">
        <v>46079</v>
      </c>
      <c r="E69" s="12">
        <v>46107</v>
      </c>
      <c r="F69" s="2">
        <v>97</v>
      </c>
      <c r="G69" s="2"/>
      <c r="H69" s="2">
        <v>95</v>
      </c>
      <c r="I69" s="13"/>
      <c r="J69" s="13"/>
      <c r="K69" s="13"/>
      <c r="L69" s="22"/>
      <c r="M69" s="13"/>
      <c r="N69" s="14"/>
      <c r="O69" s="38">
        <v>120</v>
      </c>
      <c r="P69" s="14">
        <v>50</v>
      </c>
      <c r="Q69" s="15">
        <f t="shared" si="0"/>
        <v>4850</v>
      </c>
      <c r="R69" s="14">
        <f t="shared" si="1"/>
        <v>4750</v>
      </c>
      <c r="S69" s="14">
        <f t="shared" si="2"/>
        <v>0</v>
      </c>
      <c r="T69" s="14">
        <f>Tabla_query__743710111214911[[#This Row],[INVENTARIO  MARZO]]*Tabla_query__743710111214911[[#This Row],[COSTO DEL MERCADO]]</f>
        <v>6000</v>
      </c>
      <c r="U69" s="16" t="s">
        <v>378</v>
      </c>
      <c r="V69" s="16" t="s">
        <v>12</v>
      </c>
      <c r="W69" s="13"/>
      <c r="X69" s="13" t="s">
        <v>36</v>
      </c>
      <c r="Y69" s="13"/>
    </row>
    <row r="70" spans="1:25" ht="33" x14ac:dyDescent="0.25">
      <c r="A70" s="4">
        <v>63</v>
      </c>
      <c r="B70" s="11" t="s">
        <v>108</v>
      </c>
      <c r="C70" s="12">
        <v>46051</v>
      </c>
      <c r="D70" s="12">
        <v>46079</v>
      </c>
      <c r="E70" s="12">
        <v>46107</v>
      </c>
      <c r="F70" s="54">
        <v>53</v>
      </c>
      <c r="G70" s="2"/>
      <c r="H70" s="54">
        <v>51</v>
      </c>
      <c r="I70" s="13"/>
      <c r="J70" s="13"/>
      <c r="K70" s="13"/>
      <c r="L70" s="22"/>
      <c r="M70" s="13"/>
      <c r="N70" s="14"/>
      <c r="O70" s="38">
        <v>71</v>
      </c>
      <c r="P70" s="14">
        <v>25</v>
      </c>
      <c r="Q70" s="15">
        <f t="shared" si="0"/>
        <v>1325</v>
      </c>
      <c r="R70" s="14">
        <f t="shared" si="1"/>
        <v>1275</v>
      </c>
      <c r="S70" s="14">
        <f t="shared" si="2"/>
        <v>0</v>
      </c>
      <c r="T70" s="14">
        <f>Tabla_query__743710111214911[[#This Row],[INVENTARIO  MARZO]]*Tabla_query__743710111214911[[#This Row],[COSTO DEL MERCADO]]</f>
        <v>1775</v>
      </c>
      <c r="U70" s="16" t="s">
        <v>378</v>
      </c>
      <c r="V70" s="16" t="s">
        <v>12</v>
      </c>
      <c r="W70" s="13"/>
      <c r="X70" s="13" t="s">
        <v>36</v>
      </c>
      <c r="Y70" s="13"/>
    </row>
    <row r="71" spans="1:25" ht="16.5" x14ac:dyDescent="0.25">
      <c r="A71" s="4">
        <v>64</v>
      </c>
      <c r="B71" s="11" t="s">
        <v>109</v>
      </c>
      <c r="C71" s="12">
        <v>46051</v>
      </c>
      <c r="D71" s="12">
        <v>46079</v>
      </c>
      <c r="E71" s="12">
        <v>46107</v>
      </c>
      <c r="F71" s="2">
        <v>17</v>
      </c>
      <c r="G71" s="2"/>
      <c r="H71" s="2">
        <v>14</v>
      </c>
      <c r="I71" s="13"/>
      <c r="J71" s="13"/>
      <c r="K71" s="13"/>
      <c r="L71" s="22"/>
      <c r="M71" s="13"/>
      <c r="N71" s="14"/>
      <c r="O71" s="38">
        <v>28</v>
      </c>
      <c r="P71" s="14">
        <v>198</v>
      </c>
      <c r="Q71" s="15">
        <f t="shared" si="0"/>
        <v>3366</v>
      </c>
      <c r="R71" s="14">
        <f t="shared" si="1"/>
        <v>2772</v>
      </c>
      <c r="S71" s="14">
        <f t="shared" si="2"/>
        <v>0</v>
      </c>
      <c r="T71" s="14">
        <f>Tabla_query__743710111214911[[#This Row],[INVENTARIO  MARZO]]*Tabla_query__743710111214911[[#This Row],[COSTO DEL MERCADO]]</f>
        <v>5544</v>
      </c>
      <c r="U71" s="16" t="s">
        <v>16</v>
      </c>
      <c r="V71" s="13" t="s">
        <v>12</v>
      </c>
      <c r="W71" s="13"/>
      <c r="X71" s="13" t="s">
        <v>110</v>
      </c>
      <c r="Y71" s="13"/>
    </row>
    <row r="72" spans="1:25" ht="16.5" x14ac:dyDescent="0.25">
      <c r="A72" s="4">
        <v>65</v>
      </c>
      <c r="B72" s="11" t="s">
        <v>385</v>
      </c>
      <c r="C72" s="12">
        <v>46051</v>
      </c>
      <c r="D72" s="12">
        <v>46079</v>
      </c>
      <c r="E72" s="12">
        <v>46107</v>
      </c>
      <c r="F72" s="54">
        <v>16</v>
      </c>
      <c r="G72" s="2"/>
      <c r="H72" s="54">
        <v>16</v>
      </c>
      <c r="I72" s="13"/>
      <c r="J72" s="13"/>
      <c r="K72" s="13"/>
      <c r="L72" s="22"/>
      <c r="M72" s="13"/>
      <c r="N72" s="14"/>
      <c r="O72" s="38">
        <v>13</v>
      </c>
      <c r="P72" s="14">
        <v>0</v>
      </c>
      <c r="Q72" s="15">
        <f t="shared" ref="Q72:Q135" si="3">F72*P72</f>
        <v>0</v>
      </c>
      <c r="R72" s="14">
        <f t="shared" ref="R72:R135" si="4">H72*P72</f>
        <v>0</v>
      </c>
      <c r="S72" s="14">
        <f t="shared" ref="S72:S135" si="5">L72*P72</f>
        <v>0</v>
      </c>
      <c r="T72" s="14">
        <f>Tabla_query__743710111214911[[#This Row],[INVENTARIO  MARZO]]*Tabla_query__743710111214911[[#This Row],[COSTO DEL MERCADO]]</f>
        <v>0</v>
      </c>
      <c r="U72" s="16" t="s">
        <v>378</v>
      </c>
      <c r="V72" s="13" t="s">
        <v>12</v>
      </c>
      <c r="W72" s="13"/>
      <c r="X72" s="13" t="s">
        <v>20</v>
      </c>
      <c r="Y72" s="13"/>
    </row>
    <row r="73" spans="1:25" ht="16.5" x14ac:dyDescent="0.25">
      <c r="A73" s="4">
        <v>66</v>
      </c>
      <c r="B73" s="11" t="s">
        <v>111</v>
      </c>
      <c r="C73" s="12">
        <v>46051</v>
      </c>
      <c r="D73" s="12">
        <v>46079</v>
      </c>
      <c r="E73" s="12">
        <v>46107</v>
      </c>
      <c r="F73" s="2">
        <v>250</v>
      </c>
      <c r="G73" s="2"/>
      <c r="H73" s="2">
        <v>245</v>
      </c>
      <c r="I73" s="13"/>
      <c r="J73" s="13"/>
      <c r="K73" s="13"/>
      <c r="L73" s="22"/>
      <c r="M73" s="13"/>
      <c r="N73" s="14"/>
      <c r="O73" s="38">
        <v>240</v>
      </c>
      <c r="P73" s="14">
        <v>0</v>
      </c>
      <c r="Q73" s="15">
        <f t="shared" si="3"/>
        <v>0</v>
      </c>
      <c r="R73" s="14">
        <f t="shared" si="4"/>
        <v>0</v>
      </c>
      <c r="S73" s="14">
        <f t="shared" si="5"/>
        <v>0</v>
      </c>
      <c r="T73" s="14">
        <f>Tabla_query__743710111214911[[#This Row],[INVENTARIO  MARZO]]*Tabla_query__743710111214911[[#This Row],[COSTO DEL MERCADO]]</f>
        <v>0</v>
      </c>
      <c r="U73" s="16" t="s">
        <v>378</v>
      </c>
      <c r="V73" s="13" t="s">
        <v>57</v>
      </c>
      <c r="W73" s="13"/>
      <c r="X73" s="13" t="s">
        <v>112</v>
      </c>
      <c r="Y73" s="13"/>
    </row>
    <row r="74" spans="1:25" ht="16.5" x14ac:dyDescent="0.25">
      <c r="A74" s="4">
        <v>67</v>
      </c>
      <c r="B74" s="11" t="s">
        <v>113</v>
      </c>
      <c r="C74" s="12">
        <v>46051</v>
      </c>
      <c r="D74" s="12">
        <v>46079</v>
      </c>
      <c r="E74" s="12">
        <v>46107</v>
      </c>
      <c r="F74" s="54">
        <v>72</v>
      </c>
      <c r="G74" s="2"/>
      <c r="H74" s="54">
        <v>70</v>
      </c>
      <c r="I74" s="13"/>
      <c r="J74" s="13"/>
      <c r="K74" s="13"/>
      <c r="L74" s="22"/>
      <c r="M74" s="13"/>
      <c r="N74" s="14"/>
      <c r="O74" s="38">
        <v>69</v>
      </c>
      <c r="P74" s="14">
        <v>50</v>
      </c>
      <c r="Q74" s="15">
        <f t="shared" si="3"/>
        <v>3600</v>
      </c>
      <c r="R74" s="14">
        <f t="shared" si="4"/>
        <v>3500</v>
      </c>
      <c r="S74" s="14">
        <f t="shared" si="5"/>
        <v>0</v>
      </c>
      <c r="T74" s="14">
        <f>Tabla_query__743710111214911[[#This Row],[INVENTARIO  MARZO]]*Tabla_query__743710111214911[[#This Row],[COSTO DEL MERCADO]]</f>
        <v>3450</v>
      </c>
      <c r="U74" s="16" t="s">
        <v>135</v>
      </c>
      <c r="V74" s="13" t="s">
        <v>12</v>
      </c>
      <c r="W74" s="13"/>
      <c r="X74" s="13" t="s">
        <v>32</v>
      </c>
      <c r="Y74" s="13"/>
    </row>
    <row r="75" spans="1:25" ht="33" x14ac:dyDescent="0.25">
      <c r="A75" s="4">
        <v>68</v>
      </c>
      <c r="B75" s="11" t="s">
        <v>114</v>
      </c>
      <c r="C75" s="12">
        <v>46051</v>
      </c>
      <c r="D75" s="12">
        <v>46079</v>
      </c>
      <c r="E75" s="12">
        <v>46107</v>
      </c>
      <c r="F75" s="2">
        <v>0</v>
      </c>
      <c r="G75" s="2"/>
      <c r="H75" s="2">
        <v>0</v>
      </c>
      <c r="I75" s="13"/>
      <c r="J75" s="13"/>
      <c r="K75" s="13"/>
      <c r="L75" s="22"/>
      <c r="M75" s="13"/>
      <c r="N75" s="14"/>
      <c r="O75" s="38">
        <v>0</v>
      </c>
      <c r="P75" s="14">
        <v>31</v>
      </c>
      <c r="Q75" s="15">
        <f t="shared" si="3"/>
        <v>0</v>
      </c>
      <c r="R75" s="14">
        <f t="shared" si="4"/>
        <v>0</v>
      </c>
      <c r="S75" s="14">
        <f t="shared" si="5"/>
        <v>0</v>
      </c>
      <c r="T75" s="14">
        <f>Tabla_query__743710111214911[[#This Row],[INVENTARIO  MARZO]]*Tabla_query__743710111214911[[#This Row],[COSTO DEL MERCADO]]</f>
        <v>0</v>
      </c>
      <c r="U75" s="16" t="s">
        <v>135</v>
      </c>
      <c r="V75" s="16" t="s">
        <v>12</v>
      </c>
      <c r="W75" s="13"/>
      <c r="X75" s="13" t="s">
        <v>115</v>
      </c>
      <c r="Y75" s="13"/>
    </row>
    <row r="76" spans="1:25" ht="16.5" x14ac:dyDescent="0.25">
      <c r="A76" s="4">
        <v>69</v>
      </c>
      <c r="B76" s="11" t="s">
        <v>116</v>
      </c>
      <c r="C76" s="12">
        <v>46051</v>
      </c>
      <c r="D76" s="12">
        <v>46079</v>
      </c>
      <c r="E76" s="12">
        <v>46107</v>
      </c>
      <c r="F76" s="54">
        <v>12</v>
      </c>
      <c r="G76" s="2"/>
      <c r="H76" s="54">
        <v>10</v>
      </c>
      <c r="I76" s="13"/>
      <c r="J76" s="13"/>
      <c r="K76" s="13"/>
      <c r="L76" s="22"/>
      <c r="M76" s="13"/>
      <c r="N76" s="14"/>
      <c r="O76" s="38">
        <v>15</v>
      </c>
      <c r="P76" s="14">
        <v>84</v>
      </c>
      <c r="Q76" s="15">
        <f t="shared" si="3"/>
        <v>1008</v>
      </c>
      <c r="R76" s="14">
        <f t="shared" si="4"/>
        <v>840</v>
      </c>
      <c r="S76" s="14">
        <f t="shared" si="5"/>
        <v>0</v>
      </c>
      <c r="T76" s="14">
        <f>Tabla_query__743710111214911[[#This Row],[INVENTARIO  MARZO]]*Tabla_query__743710111214911[[#This Row],[COSTO DEL MERCADO]]</f>
        <v>1260</v>
      </c>
      <c r="U76" s="16" t="s">
        <v>378</v>
      </c>
      <c r="V76" s="16" t="s">
        <v>12</v>
      </c>
      <c r="W76" s="13"/>
      <c r="X76" s="13" t="s">
        <v>36</v>
      </c>
      <c r="Y76" s="13"/>
    </row>
    <row r="77" spans="1:25" ht="16.5" x14ac:dyDescent="0.25">
      <c r="A77" s="4">
        <v>70</v>
      </c>
      <c r="B77" s="11" t="s">
        <v>117</v>
      </c>
      <c r="C77" s="12">
        <v>46051</v>
      </c>
      <c r="D77" s="12">
        <v>46079</v>
      </c>
      <c r="E77" s="12">
        <v>46107</v>
      </c>
      <c r="F77" s="2">
        <v>23</v>
      </c>
      <c r="G77" s="2"/>
      <c r="H77" s="2">
        <v>20</v>
      </c>
      <c r="I77" s="13"/>
      <c r="J77" s="13"/>
      <c r="K77" s="13"/>
      <c r="L77" s="22"/>
      <c r="M77" s="13"/>
      <c r="N77" s="14"/>
      <c r="O77" s="38">
        <v>24</v>
      </c>
      <c r="P77" s="14">
        <v>25</v>
      </c>
      <c r="Q77" s="15">
        <f t="shared" si="3"/>
        <v>575</v>
      </c>
      <c r="R77" s="14">
        <f t="shared" si="4"/>
        <v>500</v>
      </c>
      <c r="S77" s="14">
        <f t="shared" si="5"/>
        <v>0</v>
      </c>
      <c r="T77" s="14">
        <f>Tabla_query__743710111214911[[#This Row],[INVENTARIO  MARZO]]*Tabla_query__743710111214911[[#This Row],[COSTO DEL MERCADO]]</f>
        <v>600</v>
      </c>
      <c r="U77" s="16" t="s">
        <v>378</v>
      </c>
      <c r="V77" s="16" t="s">
        <v>12</v>
      </c>
      <c r="W77" s="13"/>
      <c r="X77" s="13" t="s">
        <v>36</v>
      </c>
      <c r="Y77" s="13"/>
    </row>
    <row r="78" spans="1:25" ht="16.5" x14ac:dyDescent="0.25">
      <c r="A78" s="4">
        <v>71</v>
      </c>
      <c r="B78" s="11" t="s">
        <v>118</v>
      </c>
      <c r="C78" s="12">
        <v>46051</v>
      </c>
      <c r="D78" s="12">
        <v>46079</v>
      </c>
      <c r="E78" s="12">
        <v>46107</v>
      </c>
      <c r="F78" s="54">
        <v>17</v>
      </c>
      <c r="G78" s="2"/>
      <c r="H78" s="54">
        <v>27</v>
      </c>
      <c r="I78" s="13"/>
      <c r="J78" s="13"/>
      <c r="K78" s="13"/>
      <c r="L78" s="22"/>
      <c r="M78" s="13"/>
      <c r="N78" s="14"/>
      <c r="O78" s="38">
        <v>28</v>
      </c>
      <c r="P78" s="14">
        <v>250</v>
      </c>
      <c r="Q78" s="15">
        <f t="shared" si="3"/>
        <v>4250</v>
      </c>
      <c r="R78" s="14">
        <f t="shared" si="4"/>
        <v>6750</v>
      </c>
      <c r="S78" s="14">
        <f t="shared" si="5"/>
        <v>0</v>
      </c>
      <c r="T78" s="14">
        <f>Tabla_query__743710111214911[[#This Row],[INVENTARIO  MARZO]]*Tabla_query__743710111214911[[#This Row],[COSTO DEL MERCADO]]</f>
        <v>7000</v>
      </c>
      <c r="U78" s="16" t="s">
        <v>19</v>
      </c>
      <c r="V78" s="13" t="s">
        <v>12</v>
      </c>
      <c r="W78" s="13"/>
      <c r="X78" s="13" t="s">
        <v>63</v>
      </c>
      <c r="Y78" s="13"/>
    </row>
    <row r="79" spans="1:25" ht="16.5" x14ac:dyDescent="0.25">
      <c r="A79" s="4">
        <v>72</v>
      </c>
      <c r="B79" s="11" t="s">
        <v>119</v>
      </c>
      <c r="C79" s="12">
        <v>46051</v>
      </c>
      <c r="D79" s="12">
        <v>46079</v>
      </c>
      <c r="E79" s="12">
        <v>46107</v>
      </c>
      <c r="F79" s="2">
        <v>17</v>
      </c>
      <c r="G79" s="2"/>
      <c r="H79" s="2">
        <v>17</v>
      </c>
      <c r="I79" s="13"/>
      <c r="J79" s="13"/>
      <c r="K79" s="13"/>
      <c r="L79" s="22"/>
      <c r="M79" s="13"/>
      <c r="N79" s="14"/>
      <c r="O79" s="38">
        <v>18</v>
      </c>
      <c r="P79" s="14">
        <v>184</v>
      </c>
      <c r="Q79" s="15">
        <f t="shared" si="3"/>
        <v>3128</v>
      </c>
      <c r="R79" s="14">
        <f t="shared" si="4"/>
        <v>3128</v>
      </c>
      <c r="S79" s="14">
        <f t="shared" si="5"/>
        <v>0</v>
      </c>
      <c r="T79" s="14">
        <f>Tabla_query__743710111214911[[#This Row],[INVENTARIO  MARZO]]*Tabla_query__743710111214911[[#This Row],[COSTO DEL MERCADO]]</f>
        <v>3312</v>
      </c>
      <c r="U79" s="16" t="s">
        <v>379</v>
      </c>
      <c r="V79" s="13" t="s">
        <v>12</v>
      </c>
      <c r="W79" s="13" t="s">
        <v>120</v>
      </c>
      <c r="X79" s="13" t="s">
        <v>20</v>
      </c>
      <c r="Y79" s="13"/>
    </row>
    <row r="80" spans="1:25" ht="16.5" x14ac:dyDescent="0.25">
      <c r="A80" s="4">
        <v>73</v>
      </c>
      <c r="B80" s="11" t="s">
        <v>121</v>
      </c>
      <c r="C80" s="12">
        <v>46051</v>
      </c>
      <c r="D80" s="12">
        <v>46079</v>
      </c>
      <c r="E80" s="12">
        <v>46107</v>
      </c>
      <c r="F80" s="54">
        <v>2</v>
      </c>
      <c r="G80" s="2"/>
      <c r="H80" s="54">
        <v>2</v>
      </c>
      <c r="I80" s="13"/>
      <c r="J80" s="13"/>
      <c r="K80" s="13"/>
      <c r="L80" s="22"/>
      <c r="M80" s="13"/>
      <c r="N80" s="14"/>
      <c r="O80" s="38">
        <v>2</v>
      </c>
      <c r="P80" s="14">
        <v>50</v>
      </c>
      <c r="Q80" s="15">
        <f t="shared" si="3"/>
        <v>100</v>
      </c>
      <c r="R80" s="14">
        <f t="shared" si="4"/>
        <v>100</v>
      </c>
      <c r="S80" s="14">
        <f t="shared" si="5"/>
        <v>0</v>
      </c>
      <c r="T80" s="14">
        <f>Tabla_query__743710111214911[[#This Row],[INVENTARIO  MARZO]]*Tabla_query__743710111214911[[#This Row],[COSTO DEL MERCADO]]</f>
        <v>100</v>
      </c>
      <c r="U80" s="16" t="s">
        <v>135</v>
      </c>
      <c r="V80" s="13" t="s">
        <v>12</v>
      </c>
      <c r="W80" s="13"/>
      <c r="X80" s="13" t="s">
        <v>32</v>
      </c>
      <c r="Y80" s="13"/>
    </row>
    <row r="81" spans="1:25" ht="33" x14ac:dyDescent="0.25">
      <c r="A81" s="4">
        <v>74</v>
      </c>
      <c r="B81" s="11" t="s">
        <v>122</v>
      </c>
      <c r="C81" s="12">
        <v>46051</v>
      </c>
      <c r="D81" s="12">
        <v>46079</v>
      </c>
      <c r="E81" s="12">
        <v>46107</v>
      </c>
      <c r="F81" s="2">
        <v>342</v>
      </c>
      <c r="G81" s="2"/>
      <c r="H81" s="2">
        <v>422</v>
      </c>
      <c r="I81" s="13"/>
      <c r="J81" s="13"/>
      <c r="K81" s="13"/>
      <c r="L81" s="22"/>
      <c r="M81" s="13"/>
      <c r="N81" s="14"/>
      <c r="O81" s="38">
        <v>410</v>
      </c>
      <c r="P81" s="14">
        <v>50</v>
      </c>
      <c r="Q81" s="15">
        <f t="shared" si="3"/>
        <v>17100</v>
      </c>
      <c r="R81" s="14">
        <f t="shared" si="4"/>
        <v>21100</v>
      </c>
      <c r="S81" s="14">
        <f t="shared" si="5"/>
        <v>0</v>
      </c>
      <c r="T81" s="14">
        <f>Tabla_query__743710111214911[[#This Row],[INVENTARIO  MARZO]]*Tabla_query__743710111214911[[#This Row],[COSTO DEL MERCADO]]</f>
        <v>20500</v>
      </c>
      <c r="U81" s="16" t="s">
        <v>135</v>
      </c>
      <c r="V81" s="13" t="s">
        <v>12</v>
      </c>
      <c r="W81" s="13"/>
      <c r="X81" s="13" t="s">
        <v>112</v>
      </c>
      <c r="Y81" s="17" t="s">
        <v>386</v>
      </c>
    </row>
    <row r="82" spans="1:25" ht="16.5" x14ac:dyDescent="0.25">
      <c r="A82" s="4">
        <v>75</v>
      </c>
      <c r="B82" s="11" t="s">
        <v>418</v>
      </c>
      <c r="C82" s="12">
        <v>46051</v>
      </c>
      <c r="D82" s="12">
        <v>46079</v>
      </c>
      <c r="E82" s="12">
        <v>46107</v>
      </c>
      <c r="F82" s="54">
        <v>19</v>
      </c>
      <c r="G82" s="2"/>
      <c r="H82" s="54">
        <v>18</v>
      </c>
      <c r="I82" s="13"/>
      <c r="J82" s="13"/>
      <c r="K82" s="13"/>
      <c r="L82" s="22"/>
      <c r="M82" s="13"/>
      <c r="N82" s="14"/>
      <c r="O82" s="38">
        <v>18</v>
      </c>
      <c r="P82" s="14">
        <v>67</v>
      </c>
      <c r="Q82" s="15">
        <f t="shared" si="3"/>
        <v>1273</v>
      </c>
      <c r="R82" s="14">
        <f t="shared" si="4"/>
        <v>1206</v>
      </c>
      <c r="S82" s="14">
        <f t="shared" si="5"/>
        <v>0</v>
      </c>
      <c r="T82" s="14">
        <f>Tabla_query__743710111214911[[#This Row],[INVENTARIO  MARZO]]*Tabla_query__743710111214911[[#This Row],[COSTO DEL MERCADO]]</f>
        <v>1206</v>
      </c>
      <c r="U82" s="16" t="s">
        <v>135</v>
      </c>
      <c r="V82" s="16" t="s">
        <v>12</v>
      </c>
      <c r="W82" s="13"/>
      <c r="X82" s="13" t="s">
        <v>32</v>
      </c>
      <c r="Y82" s="13"/>
    </row>
    <row r="83" spans="1:25" ht="16.5" x14ac:dyDescent="0.25">
      <c r="A83" s="4">
        <v>76</v>
      </c>
      <c r="B83" s="11" t="s">
        <v>123</v>
      </c>
      <c r="C83" s="12">
        <v>46051</v>
      </c>
      <c r="D83" s="12">
        <v>46079</v>
      </c>
      <c r="E83" s="12">
        <v>46107</v>
      </c>
      <c r="F83" s="2">
        <v>7</v>
      </c>
      <c r="G83" s="2"/>
      <c r="H83" s="2">
        <v>7</v>
      </c>
      <c r="I83" s="13"/>
      <c r="J83" s="13"/>
      <c r="K83" s="13"/>
      <c r="L83" s="22"/>
      <c r="M83" s="13"/>
      <c r="N83" s="14"/>
      <c r="O83" s="38">
        <v>7</v>
      </c>
      <c r="P83" s="14">
        <v>150</v>
      </c>
      <c r="Q83" s="15">
        <f t="shared" si="3"/>
        <v>1050</v>
      </c>
      <c r="R83" s="14">
        <f t="shared" si="4"/>
        <v>1050</v>
      </c>
      <c r="S83" s="14">
        <f t="shared" si="5"/>
        <v>0</v>
      </c>
      <c r="T83" s="14">
        <f>Tabla_query__743710111214911[[#This Row],[INVENTARIO  MARZO]]*Tabla_query__743710111214911[[#This Row],[COSTO DEL MERCADO]]</f>
        <v>1050</v>
      </c>
      <c r="U83" s="16" t="s">
        <v>135</v>
      </c>
      <c r="V83" s="13" t="s">
        <v>12</v>
      </c>
      <c r="W83" s="13"/>
      <c r="X83" s="13" t="s">
        <v>32</v>
      </c>
      <c r="Y83" s="13"/>
    </row>
    <row r="84" spans="1:25" ht="16.5" x14ac:dyDescent="0.25">
      <c r="A84" s="4">
        <v>77</v>
      </c>
      <c r="B84" s="11" t="s">
        <v>124</v>
      </c>
      <c r="C84" s="12">
        <v>46051</v>
      </c>
      <c r="D84" s="12">
        <v>46079</v>
      </c>
      <c r="E84" s="12">
        <v>46107</v>
      </c>
      <c r="F84" s="54">
        <v>2</v>
      </c>
      <c r="G84" s="2"/>
      <c r="H84" s="54">
        <v>1</v>
      </c>
      <c r="I84" s="13"/>
      <c r="J84" s="13"/>
      <c r="K84" s="13"/>
      <c r="L84" s="22"/>
      <c r="M84" s="13"/>
      <c r="N84" s="14"/>
      <c r="O84" s="38">
        <v>2</v>
      </c>
      <c r="P84" s="14">
        <v>100</v>
      </c>
      <c r="Q84" s="15">
        <f t="shared" si="3"/>
        <v>200</v>
      </c>
      <c r="R84" s="14">
        <f t="shared" si="4"/>
        <v>100</v>
      </c>
      <c r="S84" s="14">
        <f t="shared" si="5"/>
        <v>0</v>
      </c>
      <c r="T84" s="14">
        <f>Tabla_query__743710111214911[[#This Row],[INVENTARIO  MARZO]]*Tabla_query__743710111214911[[#This Row],[COSTO DEL MERCADO]]</f>
        <v>200</v>
      </c>
      <c r="U84" s="16" t="s">
        <v>135</v>
      </c>
      <c r="V84" s="13" t="s">
        <v>12</v>
      </c>
      <c r="W84" s="13"/>
      <c r="X84" s="13" t="s">
        <v>32</v>
      </c>
      <c r="Y84" s="13"/>
    </row>
    <row r="85" spans="1:25" ht="16.5" x14ac:dyDescent="0.25">
      <c r="A85" s="4">
        <v>78</v>
      </c>
      <c r="B85" s="11" t="s">
        <v>125</v>
      </c>
      <c r="C85" s="12">
        <v>46051</v>
      </c>
      <c r="D85" s="12">
        <v>46079</v>
      </c>
      <c r="E85" s="12">
        <v>46107</v>
      </c>
      <c r="F85" s="2">
        <v>9</v>
      </c>
      <c r="G85" s="2"/>
      <c r="H85" s="2">
        <v>9</v>
      </c>
      <c r="I85" s="13"/>
      <c r="J85" s="13"/>
      <c r="K85" s="13"/>
      <c r="L85" s="22"/>
      <c r="M85" s="13"/>
      <c r="N85" s="14"/>
      <c r="O85" s="38">
        <v>9</v>
      </c>
      <c r="P85" s="14">
        <v>50</v>
      </c>
      <c r="Q85" s="15">
        <f t="shared" si="3"/>
        <v>450</v>
      </c>
      <c r="R85" s="14">
        <f t="shared" si="4"/>
        <v>450</v>
      </c>
      <c r="S85" s="14">
        <f t="shared" si="5"/>
        <v>0</v>
      </c>
      <c r="T85" s="14">
        <f>Tabla_query__743710111214911[[#This Row],[INVENTARIO  MARZO]]*Tabla_query__743710111214911[[#This Row],[COSTO DEL MERCADO]]</f>
        <v>450</v>
      </c>
      <c r="U85" s="16" t="s">
        <v>135</v>
      </c>
      <c r="V85" s="13" t="s">
        <v>12</v>
      </c>
      <c r="W85" s="13"/>
      <c r="X85" s="13" t="s">
        <v>32</v>
      </c>
      <c r="Y85" s="13"/>
    </row>
    <row r="86" spans="1:25" ht="16.5" x14ac:dyDescent="0.25">
      <c r="A86" s="4">
        <v>79</v>
      </c>
      <c r="B86" s="11" t="s">
        <v>126</v>
      </c>
      <c r="C86" s="12">
        <v>46051</v>
      </c>
      <c r="D86" s="12">
        <v>46079</v>
      </c>
      <c r="E86" s="12">
        <v>46107</v>
      </c>
      <c r="F86" s="54">
        <v>0</v>
      </c>
      <c r="G86" s="2"/>
      <c r="H86" s="54">
        <v>0</v>
      </c>
      <c r="I86" s="13"/>
      <c r="J86" s="13"/>
      <c r="K86" s="13"/>
      <c r="L86" s="22"/>
      <c r="M86" s="13"/>
      <c r="N86" s="14"/>
      <c r="O86" s="38">
        <v>1</v>
      </c>
      <c r="P86" s="14">
        <v>270</v>
      </c>
      <c r="Q86" s="15">
        <f t="shared" si="3"/>
        <v>0</v>
      </c>
      <c r="R86" s="14">
        <f t="shared" si="4"/>
        <v>0</v>
      </c>
      <c r="S86" s="14">
        <f t="shared" si="5"/>
        <v>0</v>
      </c>
      <c r="T86" s="14">
        <f>Tabla_query__743710111214911[[#This Row],[INVENTARIO  MARZO]]*Tabla_query__743710111214911[[#This Row],[COSTO DEL MERCADO]]</f>
        <v>270</v>
      </c>
      <c r="U86" s="16" t="s">
        <v>379</v>
      </c>
      <c r="V86" s="13" t="s">
        <v>12</v>
      </c>
      <c r="W86" s="13"/>
      <c r="X86" s="13" t="s">
        <v>22</v>
      </c>
      <c r="Y86" s="13"/>
    </row>
    <row r="87" spans="1:25" ht="16.5" x14ac:dyDescent="0.25">
      <c r="A87" s="4">
        <v>80</v>
      </c>
      <c r="B87" s="11" t="s">
        <v>127</v>
      </c>
      <c r="C87" s="12">
        <v>46051</v>
      </c>
      <c r="D87" s="12">
        <v>46079</v>
      </c>
      <c r="E87" s="12">
        <v>46107</v>
      </c>
      <c r="F87" s="2">
        <v>14</v>
      </c>
      <c r="G87" s="2"/>
      <c r="H87" s="2">
        <v>12</v>
      </c>
      <c r="I87" s="13"/>
      <c r="J87" s="13"/>
      <c r="K87" s="13"/>
      <c r="L87" s="22"/>
      <c r="M87" s="13"/>
      <c r="N87" s="14"/>
      <c r="O87" s="38">
        <v>29</v>
      </c>
      <c r="P87" s="14">
        <v>265</v>
      </c>
      <c r="Q87" s="15">
        <f t="shared" si="3"/>
        <v>3710</v>
      </c>
      <c r="R87" s="14">
        <f t="shared" si="4"/>
        <v>3180</v>
      </c>
      <c r="S87" s="14">
        <f t="shared" si="5"/>
        <v>0</v>
      </c>
      <c r="T87" s="14">
        <f>Tabla_query__743710111214911[[#This Row],[INVENTARIO  MARZO]]*Tabla_query__743710111214911[[#This Row],[COSTO DEL MERCADO]]</f>
        <v>7685</v>
      </c>
      <c r="U87" s="16" t="s">
        <v>379</v>
      </c>
      <c r="V87" s="13" t="s">
        <v>12</v>
      </c>
      <c r="W87" s="13"/>
      <c r="X87" s="13" t="s">
        <v>66</v>
      </c>
      <c r="Y87" s="13"/>
    </row>
    <row r="88" spans="1:25" ht="16.5" x14ac:dyDescent="0.25">
      <c r="A88" s="4">
        <v>81</v>
      </c>
      <c r="B88" s="11" t="s">
        <v>128</v>
      </c>
      <c r="C88" s="12">
        <v>46051</v>
      </c>
      <c r="D88" s="12">
        <v>46079</v>
      </c>
      <c r="E88" s="12">
        <v>46107</v>
      </c>
      <c r="F88" s="54">
        <v>5</v>
      </c>
      <c r="G88" s="2"/>
      <c r="H88" s="54">
        <v>5</v>
      </c>
      <c r="I88" s="13"/>
      <c r="J88" s="13"/>
      <c r="K88" s="13"/>
      <c r="L88" s="22"/>
      <c r="M88" s="13"/>
      <c r="N88" s="14"/>
      <c r="O88" s="38">
        <v>5</v>
      </c>
      <c r="P88" s="14">
        <v>753</v>
      </c>
      <c r="Q88" s="15">
        <f t="shared" si="3"/>
        <v>3765</v>
      </c>
      <c r="R88" s="14">
        <f t="shared" si="4"/>
        <v>3765</v>
      </c>
      <c r="S88" s="14">
        <f t="shared" si="5"/>
        <v>0</v>
      </c>
      <c r="T88" s="14">
        <f>Tabla_query__743710111214911[[#This Row],[INVENTARIO  MARZO]]*Tabla_query__743710111214911[[#This Row],[COSTO DEL MERCADO]]</f>
        <v>3765</v>
      </c>
      <c r="U88" s="16" t="s">
        <v>379</v>
      </c>
      <c r="V88" s="13" t="s">
        <v>12</v>
      </c>
      <c r="W88" s="13" t="s">
        <v>129</v>
      </c>
      <c r="X88" s="13" t="s">
        <v>17</v>
      </c>
      <c r="Y88" s="13"/>
    </row>
    <row r="89" spans="1:25" ht="16.5" x14ac:dyDescent="0.25">
      <c r="A89" s="4">
        <v>82</v>
      </c>
      <c r="B89" s="11" t="s">
        <v>435</v>
      </c>
      <c r="C89" s="12">
        <v>46051</v>
      </c>
      <c r="D89" s="12">
        <v>46079</v>
      </c>
      <c r="E89" s="12">
        <v>46107</v>
      </c>
      <c r="F89" s="2">
        <v>2</v>
      </c>
      <c r="G89" s="2"/>
      <c r="H89" s="2">
        <v>0</v>
      </c>
      <c r="I89" s="13"/>
      <c r="J89" s="13"/>
      <c r="K89" s="13"/>
      <c r="L89" s="22"/>
      <c r="M89" s="13"/>
      <c r="N89" s="14"/>
      <c r="O89" s="38">
        <v>5</v>
      </c>
      <c r="P89" s="14">
        <v>250</v>
      </c>
      <c r="Q89" s="15">
        <f t="shared" si="3"/>
        <v>500</v>
      </c>
      <c r="R89" s="14">
        <f t="shared" si="4"/>
        <v>0</v>
      </c>
      <c r="S89" s="14">
        <f t="shared" si="5"/>
        <v>0</v>
      </c>
      <c r="T89" s="14">
        <f>Tabla_query__743710111214911[[#This Row],[INVENTARIO  MARZO]]*Tabla_query__743710111214911[[#This Row],[COSTO DEL MERCADO]]</f>
        <v>1250</v>
      </c>
      <c r="U89" s="16" t="s">
        <v>378</v>
      </c>
      <c r="V89" s="16" t="s">
        <v>12</v>
      </c>
      <c r="W89" s="13"/>
      <c r="X89" s="13" t="s">
        <v>36</v>
      </c>
      <c r="Y89" s="13"/>
    </row>
    <row r="90" spans="1:25" ht="16.5" x14ac:dyDescent="0.25">
      <c r="A90" s="4">
        <v>83</v>
      </c>
      <c r="B90" s="11" t="s">
        <v>130</v>
      </c>
      <c r="C90" s="12">
        <v>46051</v>
      </c>
      <c r="D90" s="12">
        <v>46079</v>
      </c>
      <c r="E90" s="12">
        <v>46107</v>
      </c>
      <c r="F90" s="54">
        <v>0</v>
      </c>
      <c r="G90" s="2"/>
      <c r="H90" s="54">
        <v>0</v>
      </c>
      <c r="I90" s="13"/>
      <c r="J90" s="13"/>
      <c r="K90" s="13"/>
      <c r="L90" s="22"/>
      <c r="M90" s="13"/>
      <c r="N90" s="14"/>
      <c r="O90" s="38">
        <v>0</v>
      </c>
      <c r="P90" s="14">
        <v>2432</v>
      </c>
      <c r="Q90" s="15">
        <f t="shared" si="3"/>
        <v>0</v>
      </c>
      <c r="R90" s="14">
        <f t="shared" si="4"/>
        <v>0</v>
      </c>
      <c r="S90" s="14">
        <f t="shared" si="5"/>
        <v>0</v>
      </c>
      <c r="T90" s="14">
        <f>Tabla_query__743710111214911[[#This Row],[INVENTARIO  MARZO]]*Tabla_query__743710111214911[[#This Row],[COSTO DEL MERCADO]]</f>
        <v>0</v>
      </c>
      <c r="U90" s="16" t="s">
        <v>379</v>
      </c>
      <c r="V90" s="13" t="s">
        <v>12</v>
      </c>
      <c r="W90" s="13"/>
      <c r="X90" s="13" t="s">
        <v>17</v>
      </c>
      <c r="Y90" s="13"/>
    </row>
    <row r="91" spans="1:25" ht="16.5" x14ac:dyDescent="0.25">
      <c r="A91" s="4">
        <v>84</v>
      </c>
      <c r="B91" s="11" t="s">
        <v>131</v>
      </c>
      <c r="C91" s="12">
        <v>46051</v>
      </c>
      <c r="D91" s="12">
        <v>46079</v>
      </c>
      <c r="E91" s="12">
        <v>46107</v>
      </c>
      <c r="F91" s="2">
        <v>6</v>
      </c>
      <c r="G91" s="2"/>
      <c r="H91" s="2">
        <v>6</v>
      </c>
      <c r="I91" s="13"/>
      <c r="J91" s="13"/>
      <c r="K91" s="13"/>
      <c r="L91" s="22"/>
      <c r="M91" s="13"/>
      <c r="N91" s="14"/>
      <c r="O91" s="38">
        <v>4</v>
      </c>
      <c r="P91" s="14">
        <v>500</v>
      </c>
      <c r="Q91" s="15">
        <f t="shared" si="3"/>
        <v>3000</v>
      </c>
      <c r="R91" s="14">
        <f t="shared" si="4"/>
        <v>3000</v>
      </c>
      <c r="S91" s="14">
        <f t="shared" si="5"/>
        <v>0</v>
      </c>
      <c r="T91" s="14">
        <f>Tabla_query__743710111214911[[#This Row],[INVENTARIO  MARZO]]*Tabla_query__743710111214911[[#This Row],[COSTO DEL MERCADO]]</f>
        <v>2000</v>
      </c>
      <c r="U91" s="16" t="s">
        <v>379</v>
      </c>
      <c r="V91" s="13" t="s">
        <v>12</v>
      </c>
      <c r="W91" s="13"/>
      <c r="X91" s="13" t="s">
        <v>17</v>
      </c>
      <c r="Y91" s="13"/>
    </row>
    <row r="92" spans="1:25" ht="16.5" x14ac:dyDescent="0.25">
      <c r="A92" s="4">
        <v>85</v>
      </c>
      <c r="B92" s="11" t="s">
        <v>132</v>
      </c>
      <c r="C92" s="12">
        <v>46051</v>
      </c>
      <c r="D92" s="12">
        <v>46079</v>
      </c>
      <c r="E92" s="12">
        <v>46107</v>
      </c>
      <c r="F92" s="54">
        <v>9</v>
      </c>
      <c r="G92" s="2"/>
      <c r="H92" s="54">
        <v>9</v>
      </c>
      <c r="I92" s="13"/>
      <c r="J92" s="13"/>
      <c r="K92" s="13"/>
      <c r="L92" s="22"/>
      <c r="M92" s="13"/>
      <c r="N92" s="14"/>
      <c r="O92" s="38">
        <v>9</v>
      </c>
      <c r="P92" s="14">
        <v>1150</v>
      </c>
      <c r="Q92" s="15">
        <f t="shared" si="3"/>
        <v>10350</v>
      </c>
      <c r="R92" s="14">
        <f t="shared" si="4"/>
        <v>10350</v>
      </c>
      <c r="S92" s="14">
        <f t="shared" si="5"/>
        <v>0</v>
      </c>
      <c r="T92" s="14">
        <f>Tabla_query__743710111214911[[#This Row],[INVENTARIO  MARZO]]*Tabla_query__743710111214911[[#This Row],[COSTO DEL MERCADO]]</f>
        <v>10350</v>
      </c>
      <c r="U92" s="16" t="s">
        <v>133</v>
      </c>
      <c r="V92" s="13" t="s">
        <v>12</v>
      </c>
      <c r="W92" s="13"/>
      <c r="X92" s="13" t="s">
        <v>66</v>
      </c>
      <c r="Y92" s="13"/>
    </row>
    <row r="93" spans="1:25" ht="16.5" x14ac:dyDescent="0.25">
      <c r="A93" s="4">
        <v>86</v>
      </c>
      <c r="B93" s="11" t="s">
        <v>134</v>
      </c>
      <c r="C93" s="12">
        <v>46051</v>
      </c>
      <c r="D93" s="12">
        <v>46079</v>
      </c>
      <c r="E93" s="12">
        <v>46107</v>
      </c>
      <c r="F93" s="2">
        <v>1</v>
      </c>
      <c r="G93" s="2"/>
      <c r="H93" s="2">
        <v>1</v>
      </c>
      <c r="I93" s="13"/>
      <c r="J93" s="13"/>
      <c r="K93" s="13"/>
      <c r="L93" s="22"/>
      <c r="M93" s="13"/>
      <c r="N93" s="14"/>
      <c r="O93" s="38">
        <v>1</v>
      </c>
      <c r="P93" s="14">
        <v>2000</v>
      </c>
      <c r="Q93" s="15">
        <f t="shared" si="3"/>
        <v>2000</v>
      </c>
      <c r="R93" s="14">
        <f t="shared" si="4"/>
        <v>2000</v>
      </c>
      <c r="S93" s="14">
        <f t="shared" si="5"/>
        <v>0</v>
      </c>
      <c r="T93" s="14">
        <f>Tabla_query__743710111214911[[#This Row],[INVENTARIO  MARZO]]*Tabla_query__743710111214911[[#This Row],[COSTO DEL MERCADO]]</f>
        <v>2000</v>
      </c>
      <c r="U93" s="16" t="s">
        <v>135</v>
      </c>
      <c r="V93" s="16" t="s">
        <v>12</v>
      </c>
      <c r="W93" s="13" t="s">
        <v>136</v>
      </c>
      <c r="X93" s="13" t="s">
        <v>32</v>
      </c>
      <c r="Y93" s="13"/>
    </row>
    <row r="94" spans="1:25" ht="16.5" x14ac:dyDescent="0.25">
      <c r="A94" s="4">
        <v>87</v>
      </c>
      <c r="B94" s="11" t="s">
        <v>137</v>
      </c>
      <c r="C94" s="12">
        <v>46051</v>
      </c>
      <c r="D94" s="12">
        <v>46079</v>
      </c>
      <c r="E94" s="12">
        <v>46107</v>
      </c>
      <c r="F94" s="54">
        <v>2</v>
      </c>
      <c r="G94" s="2"/>
      <c r="H94" s="54">
        <v>2</v>
      </c>
      <c r="I94" s="13"/>
      <c r="J94" s="13"/>
      <c r="K94" s="13"/>
      <c r="L94" s="22"/>
      <c r="M94" s="13"/>
      <c r="N94" s="14"/>
      <c r="O94" s="38">
        <v>4</v>
      </c>
      <c r="P94" s="14">
        <v>1295</v>
      </c>
      <c r="Q94" s="15">
        <f>F94*P94</f>
        <v>2590</v>
      </c>
      <c r="R94" s="14">
        <f t="shared" si="4"/>
        <v>2590</v>
      </c>
      <c r="S94" s="14">
        <f t="shared" si="5"/>
        <v>0</v>
      </c>
      <c r="T94" s="14">
        <f>Tabla_query__743710111214911[[#This Row],[INVENTARIO  MARZO]]*Tabla_query__743710111214911[[#This Row],[COSTO DEL MERCADO]]</f>
        <v>5180</v>
      </c>
      <c r="U94" s="16" t="s">
        <v>133</v>
      </c>
      <c r="V94" s="13" t="s">
        <v>12</v>
      </c>
      <c r="W94" s="13"/>
      <c r="X94" s="13" t="s">
        <v>17</v>
      </c>
      <c r="Y94" s="13"/>
    </row>
    <row r="95" spans="1:25" ht="16.5" x14ac:dyDescent="0.25">
      <c r="A95" s="4">
        <v>88</v>
      </c>
      <c r="B95" s="11" t="s">
        <v>138</v>
      </c>
      <c r="C95" s="12">
        <v>46051</v>
      </c>
      <c r="D95" s="12">
        <v>46079</v>
      </c>
      <c r="E95" s="12">
        <v>46107</v>
      </c>
      <c r="F95" s="2">
        <v>7</v>
      </c>
      <c r="G95" s="2"/>
      <c r="H95" s="2">
        <v>7</v>
      </c>
      <c r="I95" s="13"/>
      <c r="J95" s="13"/>
      <c r="K95" s="13"/>
      <c r="L95" s="22"/>
      <c r="M95" s="13"/>
      <c r="N95" s="14"/>
      <c r="O95" s="38">
        <v>7</v>
      </c>
      <c r="P95" s="14">
        <v>3000</v>
      </c>
      <c r="Q95" s="15">
        <f t="shared" si="3"/>
        <v>21000</v>
      </c>
      <c r="R95" s="14">
        <f t="shared" si="4"/>
        <v>21000</v>
      </c>
      <c r="S95" s="14">
        <f t="shared" si="5"/>
        <v>0</v>
      </c>
      <c r="T95" s="14">
        <f>Tabla_query__743710111214911[[#This Row],[INVENTARIO  MARZO]]*Tabla_query__743710111214911[[#This Row],[COSTO DEL MERCADO]]</f>
        <v>21000</v>
      </c>
      <c r="U95" s="16" t="s">
        <v>135</v>
      </c>
      <c r="V95" s="16" t="s">
        <v>12</v>
      </c>
      <c r="W95" s="13"/>
      <c r="X95" s="13" t="s">
        <v>32</v>
      </c>
      <c r="Y95" s="13"/>
    </row>
    <row r="96" spans="1:25" ht="16.5" x14ac:dyDescent="0.25">
      <c r="A96" s="4">
        <v>89</v>
      </c>
      <c r="B96" s="11" t="s">
        <v>139</v>
      </c>
      <c r="C96" s="12">
        <v>46051</v>
      </c>
      <c r="D96" s="12">
        <v>46079</v>
      </c>
      <c r="E96" s="12">
        <v>46107</v>
      </c>
      <c r="F96" s="54">
        <v>14</v>
      </c>
      <c r="G96" s="2"/>
      <c r="H96" s="54">
        <v>12</v>
      </c>
      <c r="I96" s="13"/>
      <c r="J96" s="13"/>
      <c r="K96" s="13"/>
      <c r="L96" s="22"/>
      <c r="M96" s="13"/>
      <c r="N96" s="14"/>
      <c r="O96" s="38">
        <v>17</v>
      </c>
      <c r="P96" s="14">
        <v>239</v>
      </c>
      <c r="Q96" s="15">
        <f t="shared" si="3"/>
        <v>3346</v>
      </c>
      <c r="R96" s="14">
        <f t="shared" si="4"/>
        <v>2868</v>
      </c>
      <c r="S96" s="14">
        <f t="shared" si="5"/>
        <v>0</v>
      </c>
      <c r="T96" s="14">
        <f>Tabla_query__743710111214911[[#This Row],[INVENTARIO  MARZO]]*Tabla_query__743710111214911[[#This Row],[COSTO DEL MERCADO]]</f>
        <v>4063</v>
      </c>
      <c r="U96" s="16" t="s">
        <v>379</v>
      </c>
      <c r="V96" s="13" t="s">
        <v>12</v>
      </c>
      <c r="W96" s="13"/>
      <c r="X96" s="13" t="s">
        <v>66</v>
      </c>
      <c r="Y96" s="13"/>
    </row>
    <row r="97" spans="1:25" ht="16.5" x14ac:dyDescent="0.25">
      <c r="A97" s="4">
        <v>90</v>
      </c>
      <c r="B97" s="11" t="s">
        <v>140</v>
      </c>
      <c r="C97" s="12">
        <v>46051</v>
      </c>
      <c r="D97" s="12">
        <v>46079</v>
      </c>
      <c r="E97" s="12">
        <v>46107</v>
      </c>
      <c r="F97" s="2">
        <v>3</v>
      </c>
      <c r="G97" s="2"/>
      <c r="H97" s="2">
        <v>3</v>
      </c>
      <c r="I97" s="13"/>
      <c r="J97" s="13"/>
      <c r="K97" s="13"/>
      <c r="L97" s="22"/>
      <c r="M97" s="13"/>
      <c r="N97" s="14"/>
      <c r="O97" s="38">
        <v>3</v>
      </c>
      <c r="P97" s="14">
        <v>239</v>
      </c>
      <c r="Q97" s="15">
        <f t="shared" si="3"/>
        <v>717</v>
      </c>
      <c r="R97" s="14">
        <f t="shared" si="4"/>
        <v>717</v>
      </c>
      <c r="S97" s="14">
        <f t="shared" si="5"/>
        <v>0</v>
      </c>
      <c r="T97" s="14">
        <f>Tabla_query__743710111214911[[#This Row],[INVENTARIO  MARZO]]*Tabla_query__743710111214911[[#This Row],[COSTO DEL MERCADO]]</f>
        <v>717</v>
      </c>
      <c r="U97" s="16" t="s">
        <v>379</v>
      </c>
      <c r="V97" s="13" t="s">
        <v>12</v>
      </c>
      <c r="W97" s="13"/>
      <c r="X97" s="13" t="s">
        <v>17</v>
      </c>
      <c r="Y97" s="13"/>
    </row>
    <row r="98" spans="1:25" ht="16.5" x14ac:dyDescent="0.25">
      <c r="A98" s="4">
        <v>91</v>
      </c>
      <c r="B98" s="11" t="s">
        <v>141</v>
      </c>
      <c r="C98" s="12">
        <v>46051</v>
      </c>
      <c r="D98" s="12">
        <v>46079</v>
      </c>
      <c r="E98" s="12">
        <v>46107</v>
      </c>
      <c r="F98" s="54">
        <v>1050</v>
      </c>
      <c r="G98" s="2"/>
      <c r="H98" s="54">
        <v>1050</v>
      </c>
      <c r="I98" s="13"/>
      <c r="J98" s="13"/>
      <c r="K98" s="13"/>
      <c r="L98" s="22"/>
      <c r="M98" s="13"/>
      <c r="N98" s="14"/>
      <c r="O98" s="54">
        <v>1050</v>
      </c>
      <c r="P98" s="14">
        <v>4</v>
      </c>
      <c r="Q98" s="15">
        <f t="shared" si="3"/>
        <v>4200</v>
      </c>
      <c r="R98" s="14">
        <f t="shared" si="4"/>
        <v>4200</v>
      </c>
      <c r="S98" s="14">
        <f t="shared" si="5"/>
        <v>0</v>
      </c>
      <c r="T98" s="14">
        <f>Tabla_query__743710111214911[[#This Row],[INVENTARIO  MARZO]]*Tabla_query__743710111214911[[#This Row],[COSTO DEL MERCADO]]</f>
        <v>4200</v>
      </c>
      <c r="U98" s="16" t="s">
        <v>378</v>
      </c>
      <c r="V98" s="13" t="s">
        <v>12</v>
      </c>
      <c r="W98" s="13"/>
      <c r="X98" s="13"/>
      <c r="Y98" s="13"/>
    </row>
    <row r="99" spans="1:25" ht="16.5" x14ac:dyDescent="0.25">
      <c r="A99" s="4">
        <v>92</v>
      </c>
      <c r="B99" s="11" t="s">
        <v>142</v>
      </c>
      <c r="C99" s="12">
        <v>46051</v>
      </c>
      <c r="D99" s="12">
        <v>46079</v>
      </c>
      <c r="E99" s="12">
        <v>46107</v>
      </c>
      <c r="F99" s="2">
        <v>950</v>
      </c>
      <c r="G99" s="2"/>
      <c r="H99" s="2">
        <v>950</v>
      </c>
      <c r="I99" s="13"/>
      <c r="J99" s="13"/>
      <c r="K99" s="13"/>
      <c r="L99" s="22"/>
      <c r="M99" s="13"/>
      <c r="N99" s="14"/>
      <c r="O99" s="2">
        <v>950</v>
      </c>
      <c r="P99" s="14">
        <v>2.5</v>
      </c>
      <c r="Q99" s="15">
        <f t="shared" si="3"/>
        <v>2375</v>
      </c>
      <c r="R99" s="14">
        <f t="shared" si="4"/>
        <v>2375</v>
      </c>
      <c r="S99" s="14">
        <f t="shared" si="5"/>
        <v>0</v>
      </c>
      <c r="T99" s="14">
        <f>Tabla_query__743710111214911[[#This Row],[INVENTARIO  MARZO]]*Tabla_query__743710111214911[[#This Row],[COSTO DEL MERCADO]]</f>
        <v>2375</v>
      </c>
      <c r="U99" s="16" t="s">
        <v>378</v>
      </c>
      <c r="V99" s="13" t="s">
        <v>12</v>
      </c>
      <c r="W99" s="13"/>
      <c r="X99" s="13" t="s">
        <v>14</v>
      </c>
      <c r="Y99" s="13"/>
    </row>
    <row r="100" spans="1:25" ht="16.5" x14ac:dyDescent="0.25">
      <c r="A100" s="4">
        <v>93</v>
      </c>
      <c r="B100" s="11" t="s">
        <v>143</v>
      </c>
      <c r="C100" s="12">
        <v>46051</v>
      </c>
      <c r="D100" s="12">
        <v>46079</v>
      </c>
      <c r="E100" s="12">
        <v>46107</v>
      </c>
      <c r="F100" s="54">
        <v>300</v>
      </c>
      <c r="G100" s="2"/>
      <c r="H100" s="54">
        <v>300</v>
      </c>
      <c r="I100" s="13"/>
      <c r="J100" s="13"/>
      <c r="K100" s="13"/>
      <c r="L100" s="22"/>
      <c r="M100" s="13"/>
      <c r="N100" s="14"/>
      <c r="O100" s="54">
        <v>300</v>
      </c>
      <c r="P100" s="14">
        <v>4.46</v>
      </c>
      <c r="Q100" s="15">
        <f t="shared" si="3"/>
        <v>1338</v>
      </c>
      <c r="R100" s="14">
        <f t="shared" si="4"/>
        <v>1338</v>
      </c>
      <c r="S100" s="14">
        <f t="shared" si="5"/>
        <v>0</v>
      </c>
      <c r="T100" s="14">
        <f>Tabla_query__743710111214911[[#This Row],[INVENTARIO  MARZO]]*Tabla_query__743710111214911[[#This Row],[COSTO DEL MERCADO]]</f>
        <v>1338</v>
      </c>
      <c r="U100" s="16" t="s">
        <v>378</v>
      </c>
      <c r="V100" s="13" t="s">
        <v>12</v>
      </c>
      <c r="W100" s="13"/>
      <c r="X100" s="13" t="s">
        <v>72</v>
      </c>
      <c r="Y100" s="13"/>
    </row>
    <row r="101" spans="1:25" ht="16.5" x14ac:dyDescent="0.25">
      <c r="A101" s="4">
        <v>94</v>
      </c>
      <c r="B101" s="11" t="s">
        <v>144</v>
      </c>
      <c r="C101" s="12">
        <v>46051</v>
      </c>
      <c r="D101" s="12">
        <v>46079</v>
      </c>
      <c r="E101" s="12">
        <v>46107</v>
      </c>
      <c r="F101" s="2">
        <v>100</v>
      </c>
      <c r="G101" s="2"/>
      <c r="H101" s="2">
        <v>100</v>
      </c>
      <c r="I101" s="13"/>
      <c r="J101" s="13"/>
      <c r="K101" s="13"/>
      <c r="L101" s="22"/>
      <c r="M101" s="13"/>
      <c r="N101" s="14"/>
      <c r="O101" s="2">
        <v>100</v>
      </c>
      <c r="P101" s="14">
        <v>15</v>
      </c>
      <c r="Q101" s="15">
        <f t="shared" si="3"/>
        <v>1500</v>
      </c>
      <c r="R101" s="14">
        <f t="shared" si="4"/>
        <v>1500</v>
      </c>
      <c r="S101" s="14">
        <f t="shared" si="5"/>
        <v>0</v>
      </c>
      <c r="T101" s="14">
        <f>Tabla_query__743710111214911[[#This Row],[INVENTARIO  MARZO]]*Tabla_query__743710111214911[[#This Row],[COSTO DEL MERCADO]]</f>
        <v>1500</v>
      </c>
      <c r="U101" s="16" t="s">
        <v>378</v>
      </c>
      <c r="V101" s="16" t="s">
        <v>12</v>
      </c>
      <c r="W101" s="13"/>
      <c r="X101" s="13"/>
      <c r="Y101" s="13"/>
    </row>
    <row r="102" spans="1:25" ht="16.5" x14ac:dyDescent="0.25">
      <c r="A102" s="4">
        <v>95</v>
      </c>
      <c r="B102" s="11" t="s">
        <v>145</v>
      </c>
      <c r="C102" s="12">
        <v>46051</v>
      </c>
      <c r="D102" s="12">
        <v>46079</v>
      </c>
      <c r="E102" s="12">
        <v>46107</v>
      </c>
      <c r="F102" s="54">
        <v>600</v>
      </c>
      <c r="G102" s="2"/>
      <c r="H102" s="54">
        <v>600</v>
      </c>
      <c r="I102" s="13"/>
      <c r="J102" s="13"/>
      <c r="K102" s="13"/>
      <c r="L102" s="22"/>
      <c r="M102" s="13"/>
      <c r="N102" s="14"/>
      <c r="O102" s="54">
        <v>600</v>
      </c>
      <c r="P102" s="14">
        <v>3.8</v>
      </c>
      <c r="Q102" s="15">
        <f t="shared" si="3"/>
        <v>2280</v>
      </c>
      <c r="R102" s="14">
        <f t="shared" si="4"/>
        <v>2280</v>
      </c>
      <c r="S102" s="14">
        <f t="shared" si="5"/>
        <v>0</v>
      </c>
      <c r="T102" s="14">
        <f>Tabla_query__743710111214911[[#This Row],[INVENTARIO  MARZO]]*Tabla_query__743710111214911[[#This Row],[COSTO DEL MERCADO]]</f>
        <v>2280</v>
      </c>
      <c r="U102" s="16" t="s">
        <v>378</v>
      </c>
      <c r="V102" s="13" t="s">
        <v>12</v>
      </c>
      <c r="W102" s="13"/>
      <c r="X102" s="13" t="s">
        <v>14</v>
      </c>
      <c r="Y102" s="13"/>
    </row>
    <row r="103" spans="1:25" ht="33" x14ac:dyDescent="0.25">
      <c r="A103" s="4">
        <v>96</v>
      </c>
      <c r="B103" s="11" t="s">
        <v>146</v>
      </c>
      <c r="C103" s="12">
        <v>46051</v>
      </c>
      <c r="D103" s="12">
        <v>46079</v>
      </c>
      <c r="E103" s="12">
        <v>46107</v>
      </c>
      <c r="F103" s="2">
        <v>925</v>
      </c>
      <c r="G103" s="2"/>
      <c r="H103" s="2">
        <v>925</v>
      </c>
      <c r="I103" s="13"/>
      <c r="J103" s="13"/>
      <c r="K103" s="13"/>
      <c r="L103" s="22"/>
      <c r="M103" s="13"/>
      <c r="N103" s="14"/>
      <c r="O103" s="2">
        <v>925</v>
      </c>
      <c r="P103" s="14">
        <v>7</v>
      </c>
      <c r="Q103" s="15">
        <f t="shared" si="3"/>
        <v>6475</v>
      </c>
      <c r="R103" s="14">
        <f t="shared" si="4"/>
        <v>6475</v>
      </c>
      <c r="S103" s="14">
        <f t="shared" si="5"/>
        <v>0</v>
      </c>
      <c r="T103" s="14">
        <f>Tabla_query__743710111214911[[#This Row],[INVENTARIO  MARZO]]*Tabla_query__743710111214911[[#This Row],[COSTO DEL MERCADO]]</f>
        <v>6475</v>
      </c>
      <c r="U103" s="16" t="s">
        <v>378</v>
      </c>
      <c r="V103" s="13" t="s">
        <v>12</v>
      </c>
      <c r="W103" s="13"/>
      <c r="X103" s="13" t="s">
        <v>72</v>
      </c>
      <c r="Y103" s="13"/>
    </row>
    <row r="104" spans="1:25" ht="16.5" x14ac:dyDescent="0.25">
      <c r="A104" s="4">
        <v>97</v>
      </c>
      <c r="B104" s="11" t="s">
        <v>147</v>
      </c>
      <c r="C104" s="12">
        <v>46051</v>
      </c>
      <c r="D104" s="12">
        <v>46079</v>
      </c>
      <c r="E104" s="12">
        <v>46107</v>
      </c>
      <c r="F104" s="54">
        <v>0</v>
      </c>
      <c r="G104" s="2"/>
      <c r="H104" s="54">
        <v>0</v>
      </c>
      <c r="I104" s="13"/>
      <c r="J104" s="13"/>
      <c r="K104" s="13"/>
      <c r="L104" s="22"/>
      <c r="M104" s="13"/>
      <c r="N104" s="14"/>
      <c r="O104" s="54">
        <v>0</v>
      </c>
      <c r="P104" s="14">
        <v>5</v>
      </c>
      <c r="Q104" s="15">
        <f t="shared" si="3"/>
        <v>0</v>
      </c>
      <c r="R104" s="14">
        <f t="shared" si="4"/>
        <v>0</v>
      </c>
      <c r="S104" s="14">
        <f t="shared" si="5"/>
        <v>0</v>
      </c>
      <c r="T104" s="14">
        <f>Tabla_query__743710111214911[[#This Row],[INVENTARIO  MARZO]]*Tabla_query__743710111214911[[#This Row],[COSTO DEL MERCADO]]</f>
        <v>0</v>
      </c>
      <c r="U104" s="16" t="s">
        <v>378</v>
      </c>
      <c r="V104" s="13" t="s">
        <v>12</v>
      </c>
      <c r="W104" s="13" t="s">
        <v>148</v>
      </c>
      <c r="X104" s="13" t="s">
        <v>20</v>
      </c>
      <c r="Y104" s="13"/>
    </row>
    <row r="105" spans="1:25" ht="16.5" x14ac:dyDescent="0.25">
      <c r="A105" s="4">
        <v>98</v>
      </c>
      <c r="B105" s="11" t="s">
        <v>149</v>
      </c>
      <c r="C105" s="12">
        <v>46051</v>
      </c>
      <c r="D105" s="12">
        <v>46079</v>
      </c>
      <c r="E105" s="12">
        <v>46107</v>
      </c>
      <c r="F105" s="2">
        <v>0</v>
      </c>
      <c r="G105" s="2"/>
      <c r="H105" s="2">
        <v>0</v>
      </c>
      <c r="I105" s="13"/>
      <c r="J105" s="13"/>
      <c r="K105" s="13"/>
      <c r="L105" s="22"/>
      <c r="M105" s="13"/>
      <c r="N105" s="14"/>
      <c r="O105" s="38">
        <v>0</v>
      </c>
      <c r="P105" s="14">
        <v>150</v>
      </c>
      <c r="Q105" s="15">
        <f t="shared" si="3"/>
        <v>0</v>
      </c>
      <c r="R105" s="14">
        <f t="shared" si="4"/>
        <v>0</v>
      </c>
      <c r="S105" s="14">
        <f t="shared" si="5"/>
        <v>0</v>
      </c>
      <c r="T105" s="14">
        <f>Tabla_query__743710111214911[[#This Row],[INVENTARIO  MARZO]]*Tabla_query__743710111214911[[#This Row],[COSTO DEL MERCADO]]</f>
        <v>0</v>
      </c>
      <c r="U105" s="16" t="s">
        <v>190</v>
      </c>
      <c r="V105" s="13" t="s">
        <v>12</v>
      </c>
      <c r="W105" s="13"/>
      <c r="X105" s="13" t="s">
        <v>20</v>
      </c>
      <c r="Y105" s="13"/>
    </row>
    <row r="106" spans="1:25" ht="33" x14ac:dyDescent="0.25">
      <c r="A106" s="4">
        <v>99</v>
      </c>
      <c r="B106" s="11" t="s">
        <v>150</v>
      </c>
      <c r="C106" s="12">
        <v>46051</v>
      </c>
      <c r="D106" s="12">
        <v>46079</v>
      </c>
      <c r="E106" s="12">
        <v>46107</v>
      </c>
      <c r="F106" s="54">
        <v>4</v>
      </c>
      <c r="G106" s="2"/>
      <c r="H106" s="54">
        <v>2</v>
      </c>
      <c r="I106" s="13"/>
      <c r="J106" s="13"/>
      <c r="K106" s="13"/>
      <c r="L106" s="22"/>
      <c r="M106" s="13"/>
      <c r="N106" s="14"/>
      <c r="O106" s="38">
        <v>14</v>
      </c>
      <c r="P106" s="14">
        <v>2744</v>
      </c>
      <c r="Q106" s="15">
        <f t="shared" si="3"/>
        <v>10976</v>
      </c>
      <c r="R106" s="14">
        <f t="shared" si="4"/>
        <v>5488</v>
      </c>
      <c r="S106" s="14">
        <f t="shared" si="5"/>
        <v>0</v>
      </c>
      <c r="T106" s="14">
        <f>Tabla_query__743710111214911[[#This Row],[INVENTARIO  MARZO]]*Tabla_query__743710111214911[[#This Row],[COSTO DEL MERCADO]]</f>
        <v>38416</v>
      </c>
      <c r="U106" s="16" t="s">
        <v>379</v>
      </c>
      <c r="V106" s="13" t="s">
        <v>12</v>
      </c>
      <c r="W106" s="13"/>
      <c r="X106" s="13" t="s">
        <v>17</v>
      </c>
      <c r="Y106" s="13"/>
    </row>
    <row r="107" spans="1:25" ht="16.5" x14ac:dyDescent="0.25">
      <c r="A107" s="4">
        <v>100</v>
      </c>
      <c r="B107" s="11" t="s">
        <v>151</v>
      </c>
      <c r="C107" s="12">
        <v>46051</v>
      </c>
      <c r="D107" s="12">
        <v>46079</v>
      </c>
      <c r="E107" s="12">
        <v>46107</v>
      </c>
      <c r="F107" s="2">
        <v>98</v>
      </c>
      <c r="G107" s="2"/>
      <c r="H107" s="2">
        <v>94</v>
      </c>
      <c r="I107" s="13"/>
      <c r="J107" s="13"/>
      <c r="K107" s="13"/>
      <c r="L107" s="22"/>
      <c r="M107" s="13"/>
      <c r="N107" s="14"/>
      <c r="O107" s="38">
        <v>154</v>
      </c>
      <c r="P107" s="14">
        <v>55</v>
      </c>
      <c r="Q107" s="15">
        <f t="shared" si="3"/>
        <v>5390</v>
      </c>
      <c r="R107" s="14">
        <f t="shared" si="4"/>
        <v>5170</v>
      </c>
      <c r="S107" s="14">
        <f t="shared" si="5"/>
        <v>0</v>
      </c>
      <c r="T107" s="14">
        <f>Tabla_query__743710111214911[[#This Row],[INVENTARIO  MARZO]]*Tabla_query__743710111214911[[#This Row],[COSTO DEL MERCADO]]</f>
        <v>8470</v>
      </c>
      <c r="U107" s="16" t="s">
        <v>378</v>
      </c>
      <c r="V107" s="13" t="s">
        <v>12</v>
      </c>
      <c r="W107" s="13"/>
      <c r="X107" s="13" t="s">
        <v>36</v>
      </c>
      <c r="Y107" s="13"/>
    </row>
    <row r="108" spans="1:25" ht="16.5" x14ac:dyDescent="0.25">
      <c r="A108" s="4">
        <v>101</v>
      </c>
      <c r="B108" s="11" t="s">
        <v>152</v>
      </c>
      <c r="C108" s="12">
        <v>46051</v>
      </c>
      <c r="D108" s="12">
        <v>46079</v>
      </c>
      <c r="E108" s="12">
        <v>46107</v>
      </c>
      <c r="F108" s="54">
        <v>0</v>
      </c>
      <c r="G108" s="2"/>
      <c r="H108" s="54">
        <v>0</v>
      </c>
      <c r="I108" s="13"/>
      <c r="J108" s="13"/>
      <c r="K108" s="13"/>
      <c r="L108" s="22"/>
      <c r="M108" s="13"/>
      <c r="N108" s="14"/>
      <c r="O108" s="38">
        <v>36</v>
      </c>
      <c r="P108" s="14">
        <v>40</v>
      </c>
      <c r="Q108" s="15">
        <f t="shared" si="3"/>
        <v>0</v>
      </c>
      <c r="R108" s="14">
        <f t="shared" si="4"/>
        <v>0</v>
      </c>
      <c r="S108" s="14">
        <f t="shared" si="5"/>
        <v>0</v>
      </c>
      <c r="T108" s="14">
        <f>Tabla_query__743710111214911[[#This Row],[INVENTARIO  MARZO]]*Tabla_query__743710111214911[[#This Row],[COSTO DEL MERCADO]]</f>
        <v>1440</v>
      </c>
      <c r="U108" s="16" t="s">
        <v>378</v>
      </c>
      <c r="V108" s="13" t="s">
        <v>12</v>
      </c>
      <c r="W108" s="13"/>
      <c r="X108" s="13" t="s">
        <v>36</v>
      </c>
      <c r="Y108" s="13"/>
    </row>
    <row r="109" spans="1:25" ht="16.5" x14ac:dyDescent="0.25">
      <c r="A109" s="4">
        <v>102</v>
      </c>
      <c r="B109" s="11" t="s">
        <v>153</v>
      </c>
      <c r="C109" s="12">
        <v>46051</v>
      </c>
      <c r="D109" s="12">
        <v>46079</v>
      </c>
      <c r="E109" s="12">
        <v>46107</v>
      </c>
      <c r="F109" s="2">
        <v>3</v>
      </c>
      <c r="G109" s="2"/>
      <c r="H109" s="2">
        <v>1</v>
      </c>
      <c r="I109" s="13"/>
      <c r="J109" s="13"/>
      <c r="K109" s="13"/>
      <c r="L109" s="22"/>
      <c r="M109" s="13"/>
      <c r="N109" s="14"/>
      <c r="O109" s="38">
        <v>1</v>
      </c>
      <c r="P109" s="14">
        <v>40</v>
      </c>
      <c r="Q109" s="15">
        <f t="shared" si="3"/>
        <v>120</v>
      </c>
      <c r="R109" s="14">
        <f t="shared" si="4"/>
        <v>40</v>
      </c>
      <c r="S109" s="14">
        <f t="shared" si="5"/>
        <v>0</v>
      </c>
      <c r="T109" s="14">
        <f>Tabla_query__743710111214911[[#This Row],[INVENTARIO  MARZO]]*Tabla_query__743710111214911[[#This Row],[COSTO DEL MERCADO]]</f>
        <v>40</v>
      </c>
      <c r="U109" s="16" t="s">
        <v>378</v>
      </c>
      <c r="V109" s="16" t="s">
        <v>12</v>
      </c>
      <c r="W109" s="13"/>
      <c r="X109" s="13" t="s">
        <v>36</v>
      </c>
      <c r="Y109" s="13"/>
    </row>
    <row r="110" spans="1:25" ht="16.5" x14ac:dyDescent="0.25">
      <c r="A110" s="4">
        <v>103</v>
      </c>
      <c r="B110" s="11" t="s">
        <v>154</v>
      </c>
      <c r="C110" s="12">
        <v>46051</v>
      </c>
      <c r="D110" s="12">
        <v>46079</v>
      </c>
      <c r="E110" s="12">
        <v>46107</v>
      </c>
      <c r="F110" s="54">
        <v>1</v>
      </c>
      <c r="G110" s="2"/>
      <c r="H110" s="54">
        <v>1</v>
      </c>
      <c r="I110" s="13"/>
      <c r="J110" s="13"/>
      <c r="K110" s="13"/>
      <c r="L110" s="22"/>
      <c r="M110" s="13"/>
      <c r="N110" s="14"/>
      <c r="O110" s="38">
        <v>37</v>
      </c>
      <c r="P110" s="14">
        <v>40</v>
      </c>
      <c r="Q110" s="15">
        <f t="shared" si="3"/>
        <v>40</v>
      </c>
      <c r="R110" s="14">
        <f t="shared" si="4"/>
        <v>40</v>
      </c>
      <c r="S110" s="14">
        <f t="shared" si="5"/>
        <v>0</v>
      </c>
      <c r="T110" s="14">
        <f>Tabla_query__743710111214911[[#This Row],[INVENTARIO  MARZO]]*Tabla_query__743710111214911[[#This Row],[COSTO DEL MERCADO]]</f>
        <v>1480</v>
      </c>
      <c r="U110" s="16" t="s">
        <v>378</v>
      </c>
      <c r="V110" s="13" t="s">
        <v>12</v>
      </c>
      <c r="W110" s="13"/>
      <c r="X110" s="13" t="s">
        <v>36</v>
      </c>
      <c r="Y110" s="13"/>
    </row>
    <row r="111" spans="1:25" ht="16.5" x14ac:dyDescent="0.25">
      <c r="A111" s="4">
        <v>104</v>
      </c>
      <c r="B111" s="11" t="s">
        <v>155</v>
      </c>
      <c r="C111" s="12">
        <v>46051</v>
      </c>
      <c r="D111" s="12">
        <v>46079</v>
      </c>
      <c r="E111" s="12">
        <v>46107</v>
      </c>
      <c r="F111" s="2">
        <v>0</v>
      </c>
      <c r="G111" s="2"/>
      <c r="H111" s="2">
        <v>0</v>
      </c>
      <c r="I111" s="13"/>
      <c r="J111" s="13"/>
      <c r="K111" s="13"/>
      <c r="L111" s="22"/>
      <c r="M111" s="13"/>
      <c r="N111" s="14"/>
      <c r="O111" s="38">
        <v>0</v>
      </c>
      <c r="P111" s="14">
        <v>10</v>
      </c>
      <c r="Q111" s="15">
        <f t="shared" si="3"/>
        <v>0</v>
      </c>
      <c r="R111" s="14">
        <f t="shared" si="4"/>
        <v>0</v>
      </c>
      <c r="S111" s="14">
        <f t="shared" si="5"/>
        <v>0</v>
      </c>
      <c r="T111" s="14">
        <f>Tabla_query__743710111214911[[#This Row],[INVENTARIO  MARZO]]*Tabla_query__743710111214911[[#This Row],[COSTO DEL MERCADO]]</f>
        <v>0</v>
      </c>
      <c r="U111" s="16" t="s">
        <v>378</v>
      </c>
      <c r="V111" s="16" t="s">
        <v>12</v>
      </c>
      <c r="W111" s="13"/>
      <c r="X111" s="13" t="s">
        <v>75</v>
      </c>
      <c r="Y111" s="13"/>
    </row>
    <row r="112" spans="1:25" ht="16.5" x14ac:dyDescent="0.25">
      <c r="A112" s="4">
        <v>105</v>
      </c>
      <c r="B112" s="11" t="s">
        <v>156</v>
      </c>
      <c r="C112" s="12">
        <v>46051</v>
      </c>
      <c r="D112" s="12">
        <v>46079</v>
      </c>
      <c r="E112" s="12">
        <v>46107</v>
      </c>
      <c r="F112" s="54">
        <v>2611</v>
      </c>
      <c r="G112" s="2"/>
      <c r="H112" s="54">
        <v>2611</v>
      </c>
      <c r="I112" s="13"/>
      <c r="J112" s="13"/>
      <c r="K112" s="13"/>
      <c r="L112" s="22"/>
      <c r="M112" s="13"/>
      <c r="N112" s="14"/>
      <c r="O112" s="38">
        <v>2611</v>
      </c>
      <c r="P112" s="14">
        <v>10</v>
      </c>
      <c r="Q112" s="15">
        <f t="shared" si="3"/>
        <v>26110</v>
      </c>
      <c r="R112" s="14">
        <f t="shared" si="4"/>
        <v>26110</v>
      </c>
      <c r="S112" s="14">
        <f t="shared" si="5"/>
        <v>0</v>
      </c>
      <c r="T112" s="14">
        <f>Tabla_query__743710111214911[[#This Row],[INVENTARIO  MARZO]]*Tabla_query__743710111214911[[#This Row],[COSTO DEL MERCADO]]</f>
        <v>26110</v>
      </c>
      <c r="U112" s="16" t="s">
        <v>378</v>
      </c>
      <c r="V112" s="16" t="s">
        <v>12</v>
      </c>
      <c r="W112" s="13"/>
      <c r="X112" s="13" t="s">
        <v>72</v>
      </c>
      <c r="Y112" s="13"/>
    </row>
    <row r="113" spans="1:25" ht="49.5" x14ac:dyDescent="0.25">
      <c r="A113" s="4">
        <v>106</v>
      </c>
      <c r="B113" s="11" t="s">
        <v>157</v>
      </c>
      <c r="C113" s="12">
        <v>46051</v>
      </c>
      <c r="D113" s="12">
        <v>46079</v>
      </c>
      <c r="E113" s="12">
        <v>46107</v>
      </c>
      <c r="F113" s="2">
        <v>80</v>
      </c>
      <c r="G113" s="2"/>
      <c r="H113" s="2">
        <v>78</v>
      </c>
      <c r="I113" s="13"/>
      <c r="J113" s="13"/>
      <c r="K113" s="13"/>
      <c r="L113" s="22"/>
      <c r="M113" s="13"/>
      <c r="N113" s="14"/>
      <c r="O113" s="38">
        <v>87</v>
      </c>
      <c r="P113" s="14">
        <v>300</v>
      </c>
      <c r="Q113" s="15">
        <f t="shared" si="3"/>
        <v>24000</v>
      </c>
      <c r="R113" s="14">
        <f t="shared" si="4"/>
        <v>23400</v>
      </c>
      <c r="S113" s="14">
        <f t="shared" si="5"/>
        <v>0</v>
      </c>
      <c r="T113" s="14">
        <f>Tabla_query__743710111214911[[#This Row],[INVENTARIO  MARZO]]*Tabla_query__743710111214911[[#This Row],[COSTO DEL MERCADO]]</f>
        <v>26100</v>
      </c>
      <c r="U113" s="16" t="s">
        <v>378</v>
      </c>
      <c r="V113" s="16" t="s">
        <v>12</v>
      </c>
      <c r="W113" s="13"/>
      <c r="X113" s="13" t="s">
        <v>20</v>
      </c>
      <c r="Y113" s="17" t="s">
        <v>387</v>
      </c>
    </row>
    <row r="114" spans="1:25" ht="16.5" x14ac:dyDescent="0.25">
      <c r="A114" s="4">
        <v>107</v>
      </c>
      <c r="B114" s="11" t="s">
        <v>419</v>
      </c>
      <c r="C114" s="12">
        <v>46051</v>
      </c>
      <c r="D114" s="12">
        <v>46079</v>
      </c>
      <c r="E114" s="12">
        <v>46107</v>
      </c>
      <c r="F114" s="54">
        <v>7</v>
      </c>
      <c r="G114" s="2"/>
      <c r="H114" s="54">
        <v>7</v>
      </c>
      <c r="I114" s="13"/>
      <c r="J114" s="13"/>
      <c r="K114" s="13"/>
      <c r="L114" s="22"/>
      <c r="M114" s="13"/>
      <c r="N114" s="14"/>
      <c r="O114" s="38">
        <v>12</v>
      </c>
      <c r="P114" s="14">
        <v>450</v>
      </c>
      <c r="Q114" s="15">
        <f t="shared" si="3"/>
        <v>3150</v>
      </c>
      <c r="R114" s="14">
        <f t="shared" si="4"/>
        <v>3150</v>
      </c>
      <c r="S114" s="14">
        <f t="shared" si="5"/>
        <v>0</v>
      </c>
      <c r="T114" s="14">
        <f>Tabla_query__743710111214911[[#This Row],[INVENTARIO  MARZO]]*Tabla_query__743710111214911[[#This Row],[COSTO DEL MERCADO]]</f>
        <v>5400</v>
      </c>
      <c r="U114" s="16" t="s">
        <v>378</v>
      </c>
      <c r="V114" s="16" t="s">
        <v>12</v>
      </c>
      <c r="W114" s="13"/>
      <c r="X114" s="13" t="s">
        <v>75</v>
      </c>
      <c r="Y114" s="13"/>
    </row>
    <row r="115" spans="1:25" ht="33" x14ac:dyDescent="0.25">
      <c r="A115" s="4">
        <v>108</v>
      </c>
      <c r="B115" s="11" t="s">
        <v>158</v>
      </c>
      <c r="C115" s="12">
        <v>46051</v>
      </c>
      <c r="D115" s="12">
        <v>46079</v>
      </c>
      <c r="E115" s="12">
        <v>46107</v>
      </c>
      <c r="F115" s="2">
        <v>37</v>
      </c>
      <c r="G115" s="2"/>
      <c r="H115" s="2">
        <v>34</v>
      </c>
      <c r="I115" s="13"/>
      <c r="J115" s="13"/>
      <c r="K115" s="13"/>
      <c r="L115" s="22"/>
      <c r="M115" s="13"/>
      <c r="N115" s="14"/>
      <c r="O115" s="38">
        <v>29</v>
      </c>
      <c r="P115" s="14">
        <v>25</v>
      </c>
      <c r="Q115" s="15">
        <f t="shared" si="3"/>
        <v>925</v>
      </c>
      <c r="R115" s="14">
        <f t="shared" si="4"/>
        <v>850</v>
      </c>
      <c r="S115" s="14">
        <f t="shared" si="5"/>
        <v>0</v>
      </c>
      <c r="T115" s="14">
        <f>Tabla_query__743710111214911[[#This Row],[INVENTARIO  MARZO]]*Tabla_query__743710111214911[[#This Row],[COSTO DEL MERCADO]]</f>
        <v>725</v>
      </c>
      <c r="U115" s="16" t="s">
        <v>378</v>
      </c>
      <c r="V115" s="13" t="s">
        <v>12</v>
      </c>
      <c r="W115" s="13"/>
      <c r="X115" s="13" t="s">
        <v>36</v>
      </c>
      <c r="Y115" s="17" t="s">
        <v>388</v>
      </c>
    </row>
    <row r="116" spans="1:25" ht="33" x14ac:dyDescent="0.25">
      <c r="A116" s="4">
        <v>109</v>
      </c>
      <c r="B116" s="11" t="s">
        <v>159</v>
      </c>
      <c r="C116" s="12">
        <v>46051</v>
      </c>
      <c r="D116" s="12">
        <v>46079</v>
      </c>
      <c r="E116" s="12">
        <v>46107</v>
      </c>
      <c r="F116" s="54">
        <v>4216</v>
      </c>
      <c r="G116" s="2"/>
      <c r="H116" s="54">
        <v>4095</v>
      </c>
      <c r="I116" s="13"/>
      <c r="J116" s="13"/>
      <c r="K116" s="13"/>
      <c r="L116" s="22"/>
      <c r="M116" s="13"/>
      <c r="N116" s="14"/>
      <c r="O116" s="38">
        <v>4095</v>
      </c>
      <c r="P116" s="14">
        <v>45</v>
      </c>
      <c r="Q116" s="15">
        <f t="shared" si="3"/>
        <v>189720</v>
      </c>
      <c r="R116" s="14">
        <f t="shared" si="4"/>
        <v>184275</v>
      </c>
      <c r="S116" s="14">
        <f t="shared" si="5"/>
        <v>0</v>
      </c>
      <c r="T116" s="14">
        <f>Tabla_query__743710111214911[[#This Row],[INVENTARIO  MARZO]]*Tabla_query__743710111214911[[#This Row],[COSTO DEL MERCADO]]</f>
        <v>184275</v>
      </c>
      <c r="U116" s="16" t="s">
        <v>378</v>
      </c>
      <c r="V116" s="13" t="s">
        <v>12</v>
      </c>
      <c r="W116" s="13" t="s">
        <v>160</v>
      </c>
      <c r="X116" s="13" t="s">
        <v>161</v>
      </c>
      <c r="Y116" s="13"/>
    </row>
    <row r="117" spans="1:25" ht="33" x14ac:dyDescent="0.25">
      <c r="A117" s="4">
        <v>110</v>
      </c>
      <c r="B117" s="11" t="s">
        <v>162</v>
      </c>
      <c r="C117" s="12">
        <v>46051</v>
      </c>
      <c r="D117" s="12">
        <v>46079</v>
      </c>
      <c r="E117" s="12">
        <v>46107</v>
      </c>
      <c r="F117" s="2">
        <v>0</v>
      </c>
      <c r="G117" s="2"/>
      <c r="H117" s="2">
        <v>0</v>
      </c>
      <c r="I117" s="13"/>
      <c r="J117" s="13"/>
      <c r="K117" s="13"/>
      <c r="L117" s="22"/>
      <c r="M117" s="13"/>
      <c r="N117" s="14"/>
      <c r="O117" s="38">
        <v>0</v>
      </c>
      <c r="P117" s="14">
        <v>45</v>
      </c>
      <c r="Q117" s="15">
        <f t="shared" si="3"/>
        <v>0</v>
      </c>
      <c r="R117" s="14">
        <f t="shared" si="4"/>
        <v>0</v>
      </c>
      <c r="S117" s="14">
        <f t="shared" si="5"/>
        <v>0</v>
      </c>
      <c r="T117" s="14">
        <f>Tabla_query__743710111214911[[#This Row],[INVENTARIO  MARZO]]*Tabla_query__743710111214911[[#This Row],[COSTO DEL MERCADO]]</f>
        <v>0</v>
      </c>
      <c r="U117" s="16" t="s">
        <v>378</v>
      </c>
      <c r="V117" s="13" t="s">
        <v>12</v>
      </c>
      <c r="W117" s="13"/>
      <c r="X117" s="13" t="s">
        <v>75</v>
      </c>
      <c r="Y117" s="13"/>
    </row>
    <row r="118" spans="1:25" ht="16.5" x14ac:dyDescent="0.25">
      <c r="A118" s="4">
        <v>111</v>
      </c>
      <c r="B118" s="11" t="s">
        <v>163</v>
      </c>
      <c r="C118" s="12">
        <v>46051</v>
      </c>
      <c r="D118" s="12">
        <v>46079</v>
      </c>
      <c r="E118" s="12">
        <v>46107</v>
      </c>
      <c r="F118" s="54">
        <v>0</v>
      </c>
      <c r="G118" s="2"/>
      <c r="H118" s="54">
        <v>0</v>
      </c>
      <c r="I118" s="13"/>
      <c r="J118" s="13"/>
      <c r="K118" s="13"/>
      <c r="L118" s="22"/>
      <c r="M118" s="13"/>
      <c r="N118" s="14"/>
      <c r="O118" s="38">
        <v>0</v>
      </c>
      <c r="P118" s="14">
        <v>5</v>
      </c>
      <c r="Q118" s="15">
        <f t="shared" si="3"/>
        <v>0</v>
      </c>
      <c r="R118" s="14">
        <f t="shared" si="4"/>
        <v>0</v>
      </c>
      <c r="S118" s="14">
        <f t="shared" si="5"/>
        <v>0</v>
      </c>
      <c r="T118" s="14">
        <f>Tabla_query__743710111214911[[#This Row],[INVENTARIO  MARZO]]*Tabla_query__743710111214911[[#This Row],[COSTO DEL MERCADO]]</f>
        <v>0</v>
      </c>
      <c r="U118" s="16" t="s">
        <v>378</v>
      </c>
      <c r="V118" s="16" t="s">
        <v>12</v>
      </c>
      <c r="W118" s="13" t="s">
        <v>13</v>
      </c>
      <c r="X118" s="13" t="s">
        <v>36</v>
      </c>
      <c r="Y118" s="13"/>
    </row>
    <row r="119" spans="1:25" ht="33" x14ac:dyDescent="0.25">
      <c r="A119" s="4">
        <v>112</v>
      </c>
      <c r="B119" s="11" t="s">
        <v>164</v>
      </c>
      <c r="C119" s="12">
        <v>46051</v>
      </c>
      <c r="D119" s="12">
        <v>46079</v>
      </c>
      <c r="E119" s="12">
        <v>46107</v>
      </c>
      <c r="F119" s="2">
        <v>3</v>
      </c>
      <c r="G119" s="2"/>
      <c r="H119" s="2">
        <v>3</v>
      </c>
      <c r="I119" s="13"/>
      <c r="J119" s="13"/>
      <c r="K119" s="13"/>
      <c r="L119" s="22"/>
      <c r="M119" s="13"/>
      <c r="N119" s="14"/>
      <c r="O119" s="38">
        <v>10</v>
      </c>
      <c r="P119" s="14">
        <v>295</v>
      </c>
      <c r="Q119" s="15">
        <f t="shared" si="3"/>
        <v>885</v>
      </c>
      <c r="R119" s="14">
        <f t="shared" si="4"/>
        <v>885</v>
      </c>
      <c r="S119" s="14">
        <f t="shared" si="5"/>
        <v>0</v>
      </c>
      <c r="T119" s="14">
        <f>Tabla_query__743710111214911[[#This Row],[INVENTARIO  MARZO]]*Tabla_query__743710111214911[[#This Row],[COSTO DEL MERCADO]]</f>
        <v>2950</v>
      </c>
      <c r="U119" s="16" t="s">
        <v>378</v>
      </c>
      <c r="V119" s="16" t="s">
        <v>12</v>
      </c>
      <c r="W119" s="13"/>
      <c r="X119" s="13" t="s">
        <v>36</v>
      </c>
      <c r="Y119" s="13"/>
    </row>
    <row r="120" spans="1:25" ht="33" x14ac:dyDescent="0.25">
      <c r="A120" s="4">
        <v>113</v>
      </c>
      <c r="B120" s="11" t="s">
        <v>165</v>
      </c>
      <c r="C120" s="12">
        <v>46051</v>
      </c>
      <c r="D120" s="12">
        <v>46079</v>
      </c>
      <c r="E120" s="12">
        <v>46107</v>
      </c>
      <c r="F120" s="54">
        <v>4</v>
      </c>
      <c r="G120" s="2"/>
      <c r="H120" s="54">
        <v>4</v>
      </c>
      <c r="I120" s="13"/>
      <c r="J120" s="13"/>
      <c r="K120" s="13"/>
      <c r="L120" s="22"/>
      <c r="M120" s="13"/>
      <c r="N120" s="14"/>
      <c r="O120" s="38">
        <v>5</v>
      </c>
      <c r="P120" s="14">
        <v>1450</v>
      </c>
      <c r="Q120" s="15">
        <f t="shared" si="3"/>
        <v>5800</v>
      </c>
      <c r="R120" s="14">
        <f t="shared" si="4"/>
        <v>5800</v>
      </c>
      <c r="S120" s="14">
        <f t="shared" si="5"/>
        <v>0</v>
      </c>
      <c r="T120" s="14">
        <f>Tabla_query__743710111214911[[#This Row],[INVENTARIO  MARZO]]*Tabla_query__743710111214911[[#This Row],[COSTO DEL MERCADO]]</f>
        <v>7250</v>
      </c>
      <c r="U120" s="16" t="s">
        <v>378</v>
      </c>
      <c r="V120" s="16" t="s">
        <v>12</v>
      </c>
      <c r="W120" s="13"/>
      <c r="X120" s="13" t="s">
        <v>166</v>
      </c>
      <c r="Y120" s="13"/>
    </row>
    <row r="121" spans="1:25" ht="16.5" x14ac:dyDescent="0.25">
      <c r="A121" s="4">
        <v>114</v>
      </c>
      <c r="B121" s="11" t="s">
        <v>167</v>
      </c>
      <c r="C121" s="12">
        <v>46051</v>
      </c>
      <c r="D121" s="12">
        <v>46079</v>
      </c>
      <c r="E121" s="12">
        <v>46107</v>
      </c>
      <c r="F121" s="2">
        <v>51</v>
      </c>
      <c r="G121" s="2"/>
      <c r="H121" s="2">
        <v>56</v>
      </c>
      <c r="I121" s="13"/>
      <c r="J121" s="13"/>
      <c r="K121" s="13"/>
      <c r="L121" s="22"/>
      <c r="M121" s="13"/>
      <c r="N121" s="14"/>
      <c r="O121" s="38">
        <v>59</v>
      </c>
      <c r="P121" s="14">
        <v>90</v>
      </c>
      <c r="Q121" s="15">
        <f t="shared" si="3"/>
        <v>4590</v>
      </c>
      <c r="R121" s="14">
        <f t="shared" si="4"/>
        <v>5040</v>
      </c>
      <c r="S121" s="14">
        <f t="shared" si="5"/>
        <v>0</v>
      </c>
      <c r="T121" s="14">
        <f>Tabla_query__743710111214911[[#This Row],[INVENTARIO  MARZO]]*Tabla_query__743710111214911[[#This Row],[COSTO DEL MERCADO]]</f>
        <v>5310</v>
      </c>
      <c r="U121" s="16" t="s">
        <v>378</v>
      </c>
      <c r="V121" s="16" t="s">
        <v>12</v>
      </c>
      <c r="W121" s="13"/>
      <c r="X121" s="13" t="s">
        <v>36</v>
      </c>
      <c r="Y121" s="13"/>
    </row>
    <row r="122" spans="1:25" ht="16.5" x14ac:dyDescent="0.25">
      <c r="A122" s="4">
        <v>115</v>
      </c>
      <c r="B122" s="11" t="s">
        <v>168</v>
      </c>
      <c r="C122" s="12">
        <v>46051</v>
      </c>
      <c r="D122" s="12">
        <v>46079</v>
      </c>
      <c r="E122" s="12">
        <v>46107</v>
      </c>
      <c r="F122" s="54">
        <v>11</v>
      </c>
      <c r="G122" s="2"/>
      <c r="H122" s="54">
        <v>11</v>
      </c>
      <c r="I122" s="13"/>
      <c r="J122" s="13"/>
      <c r="K122" s="13"/>
      <c r="L122" s="22"/>
      <c r="M122" s="13"/>
      <c r="N122" s="14"/>
      <c r="O122" s="38">
        <v>11</v>
      </c>
      <c r="P122" s="14">
        <v>250</v>
      </c>
      <c r="Q122" s="15">
        <f t="shared" si="3"/>
        <v>2750</v>
      </c>
      <c r="R122" s="14">
        <f t="shared" si="4"/>
        <v>2750</v>
      </c>
      <c r="S122" s="14">
        <f t="shared" si="5"/>
        <v>0</v>
      </c>
      <c r="T122" s="14">
        <f>Tabla_query__743710111214911[[#This Row],[INVENTARIO  MARZO]]*Tabla_query__743710111214911[[#This Row],[COSTO DEL MERCADO]]</f>
        <v>2750</v>
      </c>
      <c r="U122" s="16" t="s">
        <v>378</v>
      </c>
      <c r="V122" s="16" t="s">
        <v>12</v>
      </c>
      <c r="W122" s="13"/>
      <c r="X122" s="13" t="s">
        <v>36</v>
      </c>
      <c r="Y122" s="13"/>
    </row>
    <row r="123" spans="1:25" ht="33" x14ac:dyDescent="0.25">
      <c r="A123" s="4">
        <v>116</v>
      </c>
      <c r="B123" s="11" t="s">
        <v>169</v>
      </c>
      <c r="C123" s="12">
        <v>46051</v>
      </c>
      <c r="D123" s="12">
        <v>46079</v>
      </c>
      <c r="E123" s="12">
        <v>46107</v>
      </c>
      <c r="F123" s="2">
        <v>1</v>
      </c>
      <c r="G123" s="2"/>
      <c r="H123" s="2">
        <v>1</v>
      </c>
      <c r="I123" s="13"/>
      <c r="J123" s="13"/>
      <c r="K123" s="13"/>
      <c r="L123" s="22"/>
      <c r="M123" s="13"/>
      <c r="N123" s="14"/>
      <c r="O123" s="38">
        <v>1</v>
      </c>
      <c r="P123" s="14">
        <v>2000</v>
      </c>
      <c r="Q123" s="15">
        <f t="shared" si="3"/>
        <v>2000</v>
      </c>
      <c r="R123" s="14">
        <f t="shared" si="4"/>
        <v>2000</v>
      </c>
      <c r="S123" s="14">
        <f t="shared" si="5"/>
        <v>0</v>
      </c>
      <c r="T123" s="14">
        <f>Tabla_query__743710111214911[[#This Row],[INVENTARIO  MARZO]]*Tabla_query__743710111214911[[#This Row],[COSTO DEL MERCADO]]</f>
        <v>2000</v>
      </c>
      <c r="U123" s="16" t="s">
        <v>378</v>
      </c>
      <c r="V123" s="16" t="s">
        <v>12</v>
      </c>
      <c r="W123" s="13" t="s">
        <v>170</v>
      </c>
      <c r="X123" s="13" t="s">
        <v>36</v>
      </c>
      <c r="Y123" s="13"/>
    </row>
    <row r="124" spans="1:25" ht="16.5" x14ac:dyDescent="0.25">
      <c r="A124" s="4">
        <v>117</v>
      </c>
      <c r="B124" s="11" t="s">
        <v>171</v>
      </c>
      <c r="C124" s="12">
        <v>46051</v>
      </c>
      <c r="D124" s="12">
        <v>46079</v>
      </c>
      <c r="E124" s="12">
        <v>46107</v>
      </c>
      <c r="F124" s="54">
        <v>0</v>
      </c>
      <c r="G124" s="2"/>
      <c r="H124" s="54">
        <v>0</v>
      </c>
      <c r="I124" s="13"/>
      <c r="J124" s="13"/>
      <c r="K124" s="13"/>
      <c r="L124" s="22"/>
      <c r="M124" s="13"/>
      <c r="N124" s="14"/>
      <c r="O124" s="38">
        <v>0</v>
      </c>
      <c r="P124" s="14">
        <v>200</v>
      </c>
      <c r="Q124" s="15">
        <f t="shared" si="3"/>
        <v>0</v>
      </c>
      <c r="R124" s="14">
        <f t="shared" si="4"/>
        <v>0</v>
      </c>
      <c r="S124" s="14">
        <f t="shared" si="5"/>
        <v>0</v>
      </c>
      <c r="T124" s="14">
        <f>Tabla_query__743710111214911[[#This Row],[INVENTARIO  MARZO]]*Tabla_query__743710111214911[[#This Row],[COSTO DEL MERCADO]]</f>
        <v>0</v>
      </c>
      <c r="U124" s="16" t="s">
        <v>68</v>
      </c>
      <c r="V124" s="13" t="s">
        <v>12</v>
      </c>
      <c r="W124" s="13" t="s">
        <v>172</v>
      </c>
      <c r="X124" s="13"/>
      <c r="Y124" s="13"/>
    </row>
    <row r="125" spans="1:25" ht="16.5" x14ac:dyDescent="0.25">
      <c r="A125" s="4">
        <v>118</v>
      </c>
      <c r="B125" s="11" t="s">
        <v>173</v>
      </c>
      <c r="C125" s="12">
        <v>46051</v>
      </c>
      <c r="D125" s="12">
        <v>46079</v>
      </c>
      <c r="E125" s="12">
        <v>46107</v>
      </c>
      <c r="F125" s="2">
        <v>18</v>
      </c>
      <c r="G125" s="2"/>
      <c r="H125" s="2">
        <v>14</v>
      </c>
      <c r="I125" s="13"/>
      <c r="J125" s="13"/>
      <c r="K125" s="13"/>
      <c r="L125" s="22"/>
      <c r="M125" s="13"/>
      <c r="N125" s="14"/>
      <c r="O125" s="38">
        <v>33</v>
      </c>
      <c r="P125" s="14">
        <v>200</v>
      </c>
      <c r="Q125" s="15">
        <f t="shared" si="3"/>
        <v>3600</v>
      </c>
      <c r="R125" s="14">
        <f t="shared" si="4"/>
        <v>2800</v>
      </c>
      <c r="S125" s="14">
        <f t="shared" si="5"/>
        <v>0</v>
      </c>
      <c r="T125" s="14">
        <f>Tabla_query__743710111214911[[#This Row],[INVENTARIO  MARZO]]*Tabla_query__743710111214911[[#This Row],[COSTO DEL MERCADO]]</f>
        <v>6600</v>
      </c>
      <c r="U125" s="16" t="s">
        <v>379</v>
      </c>
      <c r="V125" s="13" t="s">
        <v>12</v>
      </c>
      <c r="W125" s="13"/>
      <c r="X125" s="13" t="s">
        <v>32</v>
      </c>
      <c r="Y125" s="13"/>
    </row>
    <row r="126" spans="1:25" ht="16.5" x14ac:dyDescent="0.25">
      <c r="A126" s="4">
        <v>119</v>
      </c>
      <c r="B126" s="11" t="s">
        <v>174</v>
      </c>
      <c r="C126" s="12">
        <v>46051</v>
      </c>
      <c r="D126" s="12">
        <v>46079</v>
      </c>
      <c r="E126" s="12">
        <v>46107</v>
      </c>
      <c r="F126" s="54">
        <v>1</v>
      </c>
      <c r="G126" s="2"/>
      <c r="H126" s="54">
        <v>1</v>
      </c>
      <c r="I126" s="13"/>
      <c r="J126" s="13"/>
      <c r="K126" s="13"/>
      <c r="L126" s="22"/>
      <c r="M126" s="13"/>
      <c r="N126" s="14"/>
      <c r="O126" s="38">
        <v>1</v>
      </c>
      <c r="P126" s="14">
        <v>4600</v>
      </c>
      <c r="Q126" s="15">
        <f t="shared" si="3"/>
        <v>4600</v>
      </c>
      <c r="R126" s="14">
        <f t="shared" si="4"/>
        <v>4600</v>
      </c>
      <c r="S126" s="14">
        <f t="shared" si="5"/>
        <v>0</v>
      </c>
      <c r="T126" s="14">
        <f>Tabla_query__743710111214911[[#This Row],[INVENTARIO  MARZO]]*Tabla_query__743710111214911[[#This Row],[COSTO DEL MERCADO]]</f>
        <v>4600</v>
      </c>
      <c r="U126" s="16" t="s">
        <v>378</v>
      </c>
      <c r="V126" s="13" t="s">
        <v>12</v>
      </c>
      <c r="W126" s="13" t="s">
        <v>175</v>
      </c>
      <c r="X126" s="13" t="s">
        <v>20</v>
      </c>
      <c r="Y126" s="13"/>
    </row>
    <row r="127" spans="1:25" ht="33" x14ac:dyDescent="0.25">
      <c r="A127" s="4">
        <v>120</v>
      </c>
      <c r="B127" s="11" t="s">
        <v>176</v>
      </c>
      <c r="C127" s="12">
        <v>46051</v>
      </c>
      <c r="D127" s="12">
        <v>46079</v>
      </c>
      <c r="E127" s="12">
        <v>46107</v>
      </c>
      <c r="F127" s="2">
        <v>0</v>
      </c>
      <c r="G127" s="2"/>
      <c r="H127" s="2">
        <v>0</v>
      </c>
      <c r="I127" s="13"/>
      <c r="J127" s="13"/>
      <c r="K127" s="13"/>
      <c r="L127" s="22"/>
      <c r="M127" s="13"/>
      <c r="N127" s="14"/>
      <c r="O127" s="38">
        <v>0</v>
      </c>
      <c r="P127" s="14">
        <v>30</v>
      </c>
      <c r="Q127" s="15">
        <f t="shared" si="3"/>
        <v>0</v>
      </c>
      <c r="R127" s="14">
        <f t="shared" si="4"/>
        <v>0</v>
      </c>
      <c r="S127" s="14">
        <f t="shared" si="5"/>
        <v>0</v>
      </c>
      <c r="T127" s="14">
        <f>Tabla_query__743710111214911[[#This Row],[INVENTARIO  MARZO]]*Tabla_query__743710111214911[[#This Row],[COSTO DEL MERCADO]]</f>
        <v>0</v>
      </c>
      <c r="U127" s="16" t="s">
        <v>378</v>
      </c>
      <c r="V127" s="16" t="s">
        <v>12</v>
      </c>
      <c r="W127" s="13" t="s">
        <v>177</v>
      </c>
      <c r="X127" s="13" t="s">
        <v>36</v>
      </c>
      <c r="Y127" s="13"/>
    </row>
    <row r="128" spans="1:25" ht="33" x14ac:dyDescent="0.25">
      <c r="A128" s="4">
        <v>121</v>
      </c>
      <c r="B128" s="11" t="s">
        <v>178</v>
      </c>
      <c r="C128" s="12">
        <v>46051</v>
      </c>
      <c r="D128" s="12">
        <v>46079</v>
      </c>
      <c r="E128" s="12">
        <v>46107</v>
      </c>
      <c r="F128" s="54">
        <v>2500</v>
      </c>
      <c r="G128" s="2"/>
      <c r="H128" s="54">
        <v>1500</v>
      </c>
      <c r="I128" s="13"/>
      <c r="J128" s="13"/>
      <c r="K128" s="13"/>
      <c r="L128" s="22"/>
      <c r="M128" s="13"/>
      <c r="N128" s="14"/>
      <c r="O128" s="38">
        <v>1</v>
      </c>
      <c r="P128" s="14">
        <v>10</v>
      </c>
      <c r="Q128" s="15">
        <f t="shared" si="3"/>
        <v>25000</v>
      </c>
      <c r="R128" s="14">
        <f t="shared" si="4"/>
        <v>15000</v>
      </c>
      <c r="S128" s="14">
        <f t="shared" si="5"/>
        <v>0</v>
      </c>
      <c r="T128" s="14">
        <f>Tabla_query__743710111214911[[#This Row],[INVENTARIO  MARZO]]*Tabla_query__743710111214911[[#This Row],[COSTO DEL MERCADO]]</f>
        <v>10</v>
      </c>
      <c r="U128" s="16" t="s">
        <v>179</v>
      </c>
      <c r="V128" s="13" t="s">
        <v>12</v>
      </c>
      <c r="W128" s="13"/>
      <c r="X128" s="13" t="s">
        <v>72</v>
      </c>
      <c r="Y128" s="13"/>
    </row>
    <row r="129" spans="1:25" ht="16.5" x14ac:dyDescent="0.25">
      <c r="A129" s="4">
        <v>122</v>
      </c>
      <c r="B129" s="11" t="s">
        <v>180</v>
      </c>
      <c r="C129" s="12">
        <v>46051</v>
      </c>
      <c r="D129" s="12">
        <v>46079</v>
      </c>
      <c r="E129" s="12">
        <v>46107</v>
      </c>
      <c r="F129" s="2">
        <v>3013</v>
      </c>
      <c r="G129" s="2"/>
      <c r="H129" s="2">
        <v>3013</v>
      </c>
      <c r="I129" s="13"/>
      <c r="J129" s="13"/>
      <c r="K129" s="13"/>
      <c r="L129" s="22"/>
      <c r="M129" s="13"/>
      <c r="N129" s="14"/>
      <c r="O129" s="38">
        <v>2013</v>
      </c>
      <c r="P129" s="14">
        <v>10</v>
      </c>
      <c r="Q129" s="15">
        <f t="shared" si="3"/>
        <v>30130</v>
      </c>
      <c r="R129" s="14">
        <f t="shared" si="4"/>
        <v>30130</v>
      </c>
      <c r="S129" s="14">
        <f t="shared" si="5"/>
        <v>0</v>
      </c>
      <c r="T129" s="14">
        <f>Tabla_query__743710111214911[[#This Row],[INVENTARIO  MARZO]]*Tabla_query__743710111214911[[#This Row],[COSTO DEL MERCADO]]</f>
        <v>20130</v>
      </c>
      <c r="U129" s="16" t="s">
        <v>179</v>
      </c>
      <c r="V129" s="13" t="s">
        <v>12</v>
      </c>
      <c r="W129" s="13"/>
      <c r="X129" s="13" t="s">
        <v>72</v>
      </c>
      <c r="Y129" s="13"/>
    </row>
    <row r="130" spans="1:25" ht="16.5" x14ac:dyDescent="0.25">
      <c r="A130" s="4">
        <v>123</v>
      </c>
      <c r="B130" s="11" t="s">
        <v>181</v>
      </c>
      <c r="C130" s="12">
        <v>46051</v>
      </c>
      <c r="D130" s="12">
        <v>46079</v>
      </c>
      <c r="E130" s="12">
        <v>46107</v>
      </c>
      <c r="F130" s="54">
        <v>17</v>
      </c>
      <c r="G130" s="2"/>
      <c r="H130" s="54">
        <v>15</v>
      </c>
      <c r="I130" s="13"/>
      <c r="J130" s="13"/>
      <c r="K130" s="13"/>
      <c r="L130" s="22"/>
      <c r="M130" s="13"/>
      <c r="N130" s="14"/>
      <c r="O130" s="38">
        <v>31</v>
      </c>
      <c r="P130" s="14">
        <v>264</v>
      </c>
      <c r="Q130" s="15">
        <f t="shared" si="3"/>
        <v>4488</v>
      </c>
      <c r="R130" s="14">
        <f t="shared" si="4"/>
        <v>3960</v>
      </c>
      <c r="S130" s="14">
        <f t="shared" si="5"/>
        <v>0</v>
      </c>
      <c r="T130" s="14">
        <f>Tabla_query__743710111214911[[#This Row],[INVENTARIO  MARZO]]*Tabla_query__743710111214911[[#This Row],[COSTO DEL MERCADO]]</f>
        <v>8184</v>
      </c>
      <c r="U130" s="16" t="s">
        <v>379</v>
      </c>
      <c r="V130" s="13" t="s">
        <v>12</v>
      </c>
      <c r="W130" s="13"/>
      <c r="X130" s="13" t="s">
        <v>66</v>
      </c>
      <c r="Y130" s="13"/>
    </row>
    <row r="131" spans="1:25" ht="16.5" x14ac:dyDescent="0.25">
      <c r="A131" s="4">
        <v>124</v>
      </c>
      <c r="B131" s="11" t="s">
        <v>182</v>
      </c>
      <c r="C131" s="12">
        <v>46051</v>
      </c>
      <c r="D131" s="12">
        <v>46079</v>
      </c>
      <c r="E131" s="12">
        <v>46107</v>
      </c>
      <c r="F131" s="2">
        <v>0</v>
      </c>
      <c r="G131" s="2"/>
      <c r="H131" s="2">
        <v>0</v>
      </c>
      <c r="I131" s="13"/>
      <c r="J131" s="13"/>
      <c r="K131" s="13"/>
      <c r="L131" s="22"/>
      <c r="M131" s="13"/>
      <c r="N131" s="14"/>
      <c r="O131" s="38">
        <v>0</v>
      </c>
      <c r="P131" s="14">
        <v>264</v>
      </c>
      <c r="Q131" s="15">
        <f t="shared" si="3"/>
        <v>0</v>
      </c>
      <c r="R131" s="14">
        <f t="shared" si="4"/>
        <v>0</v>
      </c>
      <c r="S131" s="14">
        <f t="shared" si="5"/>
        <v>0</v>
      </c>
      <c r="T131" s="14">
        <f>Tabla_query__743710111214911[[#This Row],[INVENTARIO  MARZO]]*Tabla_query__743710111214911[[#This Row],[COSTO DEL MERCADO]]</f>
        <v>0</v>
      </c>
      <c r="U131" s="16" t="s">
        <v>379</v>
      </c>
      <c r="V131" s="13" t="s">
        <v>12</v>
      </c>
      <c r="W131" s="13" t="s">
        <v>183</v>
      </c>
      <c r="X131" s="13" t="s">
        <v>22</v>
      </c>
      <c r="Y131" s="13"/>
    </row>
    <row r="132" spans="1:25" ht="16.5" x14ac:dyDescent="0.25">
      <c r="A132" s="4">
        <v>125</v>
      </c>
      <c r="B132" s="11" t="s">
        <v>184</v>
      </c>
      <c r="C132" s="12">
        <v>46051</v>
      </c>
      <c r="D132" s="12">
        <v>46079</v>
      </c>
      <c r="E132" s="12">
        <v>46107</v>
      </c>
      <c r="F132" s="54">
        <v>13</v>
      </c>
      <c r="G132" s="2"/>
      <c r="H132" s="54">
        <v>9</v>
      </c>
      <c r="I132" s="13"/>
      <c r="J132" s="13"/>
      <c r="K132" s="13"/>
      <c r="L132" s="22"/>
      <c r="M132" s="13"/>
      <c r="N132" s="14"/>
      <c r="O132" s="38">
        <v>25</v>
      </c>
      <c r="P132" s="14">
        <v>187</v>
      </c>
      <c r="Q132" s="15">
        <f t="shared" si="3"/>
        <v>2431</v>
      </c>
      <c r="R132" s="14">
        <f t="shared" si="4"/>
        <v>1683</v>
      </c>
      <c r="S132" s="14">
        <f t="shared" si="5"/>
        <v>0</v>
      </c>
      <c r="T132" s="14">
        <f>Tabla_query__743710111214911[[#This Row],[INVENTARIO  MARZO]]*Tabla_query__743710111214911[[#This Row],[COSTO DEL MERCADO]]</f>
        <v>4675</v>
      </c>
      <c r="U132" s="16" t="s">
        <v>379</v>
      </c>
      <c r="V132" s="13" t="s">
        <v>12</v>
      </c>
      <c r="W132" s="13"/>
      <c r="X132" s="13" t="s">
        <v>66</v>
      </c>
      <c r="Y132" s="13"/>
    </row>
    <row r="133" spans="1:25" ht="16.5" x14ac:dyDescent="0.25">
      <c r="A133" s="4">
        <v>126</v>
      </c>
      <c r="B133" s="11" t="s">
        <v>185</v>
      </c>
      <c r="C133" s="12">
        <v>46051</v>
      </c>
      <c r="D133" s="12">
        <v>46079</v>
      </c>
      <c r="E133" s="12">
        <v>46107</v>
      </c>
      <c r="F133" s="2">
        <v>0</v>
      </c>
      <c r="G133" s="2"/>
      <c r="H133" s="2">
        <v>0</v>
      </c>
      <c r="I133" s="13"/>
      <c r="J133" s="13"/>
      <c r="K133" s="13"/>
      <c r="L133" s="22"/>
      <c r="M133" s="13"/>
      <c r="N133" s="14"/>
      <c r="O133" s="38">
        <v>0</v>
      </c>
      <c r="P133" s="14">
        <v>220</v>
      </c>
      <c r="Q133" s="15">
        <f t="shared" si="3"/>
        <v>0</v>
      </c>
      <c r="R133" s="14">
        <f t="shared" si="4"/>
        <v>0</v>
      </c>
      <c r="S133" s="14">
        <f t="shared" si="5"/>
        <v>0</v>
      </c>
      <c r="T133" s="14">
        <f>Tabla_query__743710111214911[[#This Row],[INVENTARIO  MARZO]]*Tabla_query__743710111214911[[#This Row],[COSTO DEL MERCADO]]</f>
        <v>0</v>
      </c>
      <c r="U133" s="16" t="s">
        <v>379</v>
      </c>
      <c r="V133" s="13" t="s">
        <v>12</v>
      </c>
      <c r="W133" s="13"/>
      <c r="X133" s="13" t="s">
        <v>22</v>
      </c>
      <c r="Y133" s="13"/>
    </row>
    <row r="134" spans="1:25" ht="16.5" x14ac:dyDescent="0.25">
      <c r="A134" s="4">
        <v>127</v>
      </c>
      <c r="B134" s="11" t="s">
        <v>186</v>
      </c>
      <c r="C134" s="12">
        <v>46051</v>
      </c>
      <c r="D134" s="12">
        <v>46079</v>
      </c>
      <c r="E134" s="12">
        <v>46107</v>
      </c>
      <c r="F134" s="54">
        <v>6</v>
      </c>
      <c r="G134" s="2"/>
      <c r="H134" s="54">
        <v>6</v>
      </c>
      <c r="I134" s="13"/>
      <c r="J134" s="13"/>
      <c r="K134" s="13"/>
      <c r="L134" s="22"/>
      <c r="M134" s="13"/>
      <c r="N134" s="14"/>
      <c r="O134" s="38">
        <v>6</v>
      </c>
      <c r="P134" s="14">
        <v>600</v>
      </c>
      <c r="Q134" s="15">
        <f t="shared" si="3"/>
        <v>3600</v>
      </c>
      <c r="R134" s="14">
        <f t="shared" si="4"/>
        <v>3600</v>
      </c>
      <c r="S134" s="14">
        <f t="shared" si="5"/>
        <v>0</v>
      </c>
      <c r="T134" s="14">
        <f>Tabla_query__743710111214911[[#This Row],[INVENTARIO  MARZO]]*Tabla_query__743710111214911[[#This Row],[COSTO DEL MERCADO]]</f>
        <v>3600</v>
      </c>
      <c r="U134" s="16" t="s">
        <v>135</v>
      </c>
      <c r="V134" s="13" t="s">
        <v>12</v>
      </c>
      <c r="W134" s="13"/>
      <c r="X134" s="13" t="s">
        <v>32</v>
      </c>
      <c r="Y134" s="13"/>
    </row>
    <row r="135" spans="1:25" ht="16.5" x14ac:dyDescent="0.25">
      <c r="A135" s="4">
        <v>128</v>
      </c>
      <c r="B135" s="11" t="s">
        <v>187</v>
      </c>
      <c r="C135" s="12">
        <v>46051</v>
      </c>
      <c r="D135" s="12">
        <v>46079</v>
      </c>
      <c r="E135" s="12">
        <v>46107</v>
      </c>
      <c r="F135" s="2">
        <v>0</v>
      </c>
      <c r="G135" s="2"/>
      <c r="H135" s="2">
        <v>0</v>
      </c>
      <c r="I135" s="13"/>
      <c r="J135" s="13"/>
      <c r="K135" s="13"/>
      <c r="L135" s="22"/>
      <c r="M135" s="13"/>
      <c r="N135" s="14"/>
      <c r="O135" s="38">
        <v>0</v>
      </c>
      <c r="P135" s="14">
        <v>5000</v>
      </c>
      <c r="Q135" s="15">
        <f t="shared" si="3"/>
        <v>0</v>
      </c>
      <c r="R135" s="14">
        <f t="shared" si="4"/>
        <v>0</v>
      </c>
      <c r="S135" s="14">
        <f t="shared" si="5"/>
        <v>0</v>
      </c>
      <c r="T135" s="14">
        <f>Tabla_query__743710111214911[[#This Row],[INVENTARIO  MARZO]]*Tabla_query__743710111214911[[#This Row],[COSTO DEL MERCADO]]</f>
        <v>0</v>
      </c>
      <c r="U135" s="16" t="s">
        <v>378</v>
      </c>
      <c r="V135" s="13" t="s">
        <v>12</v>
      </c>
      <c r="W135" s="13" t="s">
        <v>188</v>
      </c>
      <c r="X135" s="13" t="s">
        <v>36</v>
      </c>
      <c r="Y135" s="13"/>
    </row>
    <row r="136" spans="1:25" ht="16.5" x14ac:dyDescent="0.25">
      <c r="A136" s="4">
        <v>129</v>
      </c>
      <c r="B136" s="11" t="s">
        <v>189</v>
      </c>
      <c r="C136" s="12">
        <v>46051</v>
      </c>
      <c r="D136" s="12">
        <v>46079</v>
      </c>
      <c r="E136" s="12">
        <v>46107</v>
      </c>
      <c r="F136" s="54">
        <v>4</v>
      </c>
      <c r="G136" s="2"/>
      <c r="H136" s="54">
        <v>4</v>
      </c>
      <c r="I136" s="13"/>
      <c r="J136" s="13"/>
      <c r="K136" s="13"/>
      <c r="L136" s="22"/>
      <c r="M136" s="13"/>
      <c r="N136" s="14"/>
      <c r="O136" s="38">
        <v>4</v>
      </c>
      <c r="P136" s="14">
        <v>2000</v>
      </c>
      <c r="Q136" s="15">
        <f t="shared" ref="Q136:Q199" si="6">F136*P136</f>
        <v>8000</v>
      </c>
      <c r="R136" s="14">
        <f t="shared" ref="R136:R199" si="7">H136*P136</f>
        <v>8000</v>
      </c>
      <c r="S136" s="14">
        <f t="shared" ref="S136:S199" si="8">L136*P136</f>
        <v>0</v>
      </c>
      <c r="T136" s="14">
        <f>Tabla_query__743710111214911[[#This Row],[INVENTARIO  MARZO]]*Tabla_query__743710111214911[[#This Row],[COSTO DEL MERCADO]]</f>
        <v>8000</v>
      </c>
      <c r="U136" s="16" t="s">
        <v>190</v>
      </c>
      <c r="V136" s="13" t="s">
        <v>12</v>
      </c>
      <c r="W136" s="13" t="s">
        <v>69</v>
      </c>
      <c r="X136" s="13" t="s">
        <v>20</v>
      </c>
      <c r="Y136" s="13"/>
    </row>
    <row r="137" spans="1:25" ht="16.5" x14ac:dyDescent="0.25">
      <c r="A137" s="4">
        <v>130</v>
      </c>
      <c r="B137" s="11" t="s">
        <v>191</v>
      </c>
      <c r="C137" s="12">
        <v>46051</v>
      </c>
      <c r="D137" s="12">
        <v>46079</v>
      </c>
      <c r="E137" s="12">
        <v>46107</v>
      </c>
      <c r="F137" s="2">
        <v>0</v>
      </c>
      <c r="G137" s="2"/>
      <c r="H137" s="2">
        <v>0</v>
      </c>
      <c r="I137" s="13"/>
      <c r="J137" s="13"/>
      <c r="K137" s="13"/>
      <c r="L137" s="22"/>
      <c r="M137" s="13"/>
      <c r="N137" s="14"/>
      <c r="O137" s="38">
        <v>6</v>
      </c>
      <c r="P137" s="14">
        <v>50</v>
      </c>
      <c r="Q137" s="15">
        <f t="shared" si="6"/>
        <v>0</v>
      </c>
      <c r="R137" s="14">
        <f t="shared" si="7"/>
        <v>0</v>
      </c>
      <c r="S137" s="14">
        <f t="shared" si="8"/>
        <v>0</v>
      </c>
      <c r="T137" s="14">
        <f>Tabla_query__743710111214911[[#This Row],[INVENTARIO  MARZO]]*Tabla_query__743710111214911[[#This Row],[COSTO DEL MERCADO]]</f>
        <v>300</v>
      </c>
      <c r="U137" s="16" t="s">
        <v>56</v>
      </c>
      <c r="V137" s="13" t="s">
        <v>12</v>
      </c>
      <c r="W137" s="13"/>
      <c r="X137" s="13" t="s">
        <v>20</v>
      </c>
      <c r="Y137" s="13"/>
    </row>
    <row r="138" spans="1:25" ht="16.5" x14ac:dyDescent="0.25">
      <c r="A138" s="4">
        <v>131</v>
      </c>
      <c r="B138" s="11" t="s">
        <v>192</v>
      </c>
      <c r="C138" s="12">
        <v>46051</v>
      </c>
      <c r="D138" s="12">
        <v>46079</v>
      </c>
      <c r="E138" s="12">
        <v>46107</v>
      </c>
      <c r="F138" s="54">
        <v>1</v>
      </c>
      <c r="G138" s="2"/>
      <c r="H138" s="54">
        <v>1</v>
      </c>
      <c r="I138" s="13"/>
      <c r="J138" s="13"/>
      <c r="K138" s="13"/>
      <c r="L138" s="22"/>
      <c r="M138" s="13"/>
      <c r="N138" s="14"/>
      <c r="O138" s="38">
        <v>1</v>
      </c>
      <c r="P138" s="14">
        <v>1000</v>
      </c>
      <c r="Q138" s="15">
        <f t="shared" si="6"/>
        <v>1000</v>
      </c>
      <c r="R138" s="14">
        <f t="shared" si="7"/>
        <v>1000</v>
      </c>
      <c r="S138" s="14">
        <f t="shared" si="8"/>
        <v>0</v>
      </c>
      <c r="T138" s="14">
        <f>Tabla_query__743710111214911[[#This Row],[INVENTARIO  MARZO]]*Tabla_query__743710111214911[[#This Row],[COSTO DEL MERCADO]]</f>
        <v>1000</v>
      </c>
      <c r="U138" s="16" t="s">
        <v>56</v>
      </c>
      <c r="V138" s="13" t="s">
        <v>12</v>
      </c>
      <c r="W138" s="13"/>
      <c r="X138" s="13" t="s">
        <v>17</v>
      </c>
      <c r="Y138" s="13"/>
    </row>
    <row r="139" spans="1:25" ht="16.5" x14ac:dyDescent="0.25">
      <c r="A139" s="4">
        <v>132</v>
      </c>
      <c r="B139" s="11" t="s">
        <v>420</v>
      </c>
      <c r="C139" s="12">
        <v>46051</v>
      </c>
      <c r="D139" s="12">
        <v>46079</v>
      </c>
      <c r="E139" s="12">
        <v>46107</v>
      </c>
      <c r="F139" s="2">
        <v>1560</v>
      </c>
      <c r="G139" s="2"/>
      <c r="H139" s="2">
        <v>1553</v>
      </c>
      <c r="I139" s="13"/>
      <c r="J139" s="13"/>
      <c r="K139" s="13"/>
      <c r="L139" s="22"/>
      <c r="M139" s="13"/>
      <c r="N139" s="14"/>
      <c r="O139" s="38">
        <v>1673</v>
      </c>
      <c r="P139" s="14">
        <v>10</v>
      </c>
      <c r="Q139" s="15">
        <f t="shared" si="6"/>
        <v>15600</v>
      </c>
      <c r="R139" s="14">
        <f t="shared" si="7"/>
        <v>15530</v>
      </c>
      <c r="S139" s="14">
        <f t="shared" si="8"/>
        <v>0</v>
      </c>
      <c r="T139" s="14">
        <f>Tabla_query__743710111214911[[#This Row],[INVENTARIO  MARZO]]*Tabla_query__743710111214911[[#This Row],[COSTO DEL MERCADO]]</f>
        <v>16730</v>
      </c>
      <c r="U139" s="16" t="s">
        <v>378</v>
      </c>
      <c r="V139" s="16" t="s">
        <v>12</v>
      </c>
      <c r="W139" s="13"/>
      <c r="X139" s="13" t="s">
        <v>20</v>
      </c>
      <c r="Y139" s="13"/>
    </row>
    <row r="140" spans="1:25" ht="16.5" x14ac:dyDescent="0.25">
      <c r="A140" s="4">
        <v>133</v>
      </c>
      <c r="B140" s="11" t="s">
        <v>193</v>
      </c>
      <c r="C140" s="12">
        <v>46051</v>
      </c>
      <c r="D140" s="12">
        <v>46079</v>
      </c>
      <c r="E140" s="12">
        <v>46107</v>
      </c>
      <c r="F140" s="54">
        <v>1356</v>
      </c>
      <c r="G140" s="2"/>
      <c r="H140" s="54">
        <v>1303</v>
      </c>
      <c r="I140" s="13"/>
      <c r="J140" s="13"/>
      <c r="K140" s="13"/>
      <c r="L140" s="22"/>
      <c r="M140" s="13"/>
      <c r="N140" s="14"/>
      <c r="O140" s="38">
        <v>1800</v>
      </c>
      <c r="P140" s="14">
        <v>10</v>
      </c>
      <c r="Q140" s="15">
        <f t="shared" si="6"/>
        <v>13560</v>
      </c>
      <c r="R140" s="14">
        <f t="shared" si="7"/>
        <v>13030</v>
      </c>
      <c r="S140" s="14">
        <f t="shared" si="8"/>
        <v>0</v>
      </c>
      <c r="T140" s="14">
        <f>Tabla_query__743710111214911[[#This Row],[INVENTARIO  MARZO]]*Tabla_query__743710111214911[[#This Row],[COSTO DEL MERCADO]]</f>
        <v>18000</v>
      </c>
      <c r="U140" s="16" t="s">
        <v>378</v>
      </c>
      <c r="V140" s="16" t="s">
        <v>12</v>
      </c>
      <c r="W140" s="13"/>
      <c r="X140" s="13" t="s">
        <v>36</v>
      </c>
      <c r="Y140" s="13"/>
    </row>
    <row r="141" spans="1:25" ht="16.5" x14ac:dyDescent="0.25">
      <c r="A141" s="4">
        <v>134</v>
      </c>
      <c r="B141" s="11" t="s">
        <v>194</v>
      </c>
      <c r="C141" s="12">
        <v>46051</v>
      </c>
      <c r="D141" s="12">
        <v>46079</v>
      </c>
      <c r="E141" s="12">
        <v>46107</v>
      </c>
      <c r="F141" s="2">
        <v>507</v>
      </c>
      <c r="G141" s="2"/>
      <c r="H141" s="2">
        <v>490</v>
      </c>
      <c r="I141" s="13"/>
      <c r="J141" s="13"/>
      <c r="K141" s="13"/>
      <c r="L141" s="22"/>
      <c r="M141" s="13"/>
      <c r="N141" s="14"/>
      <c r="O141" s="38">
        <v>634</v>
      </c>
      <c r="P141" s="14">
        <v>10</v>
      </c>
      <c r="Q141" s="15">
        <f t="shared" si="6"/>
        <v>5070</v>
      </c>
      <c r="R141" s="14">
        <f t="shared" si="7"/>
        <v>4900</v>
      </c>
      <c r="S141" s="14">
        <f t="shared" si="8"/>
        <v>0</v>
      </c>
      <c r="T141" s="14">
        <f>Tabla_query__743710111214911[[#This Row],[INVENTARIO  MARZO]]*Tabla_query__743710111214911[[#This Row],[COSTO DEL MERCADO]]</f>
        <v>6340</v>
      </c>
      <c r="U141" s="16" t="s">
        <v>378</v>
      </c>
      <c r="V141" s="16" t="s">
        <v>12</v>
      </c>
      <c r="W141" s="13"/>
      <c r="X141" s="13" t="s">
        <v>36</v>
      </c>
      <c r="Y141" s="13"/>
    </row>
    <row r="142" spans="1:25" ht="33" x14ac:dyDescent="0.25">
      <c r="A142" s="4">
        <v>135</v>
      </c>
      <c r="B142" s="11" t="s">
        <v>389</v>
      </c>
      <c r="C142" s="12">
        <v>46051</v>
      </c>
      <c r="D142" s="12">
        <v>46079</v>
      </c>
      <c r="E142" s="12">
        <v>46107</v>
      </c>
      <c r="F142" s="54">
        <v>24</v>
      </c>
      <c r="G142" s="2"/>
      <c r="H142" s="54">
        <v>24</v>
      </c>
      <c r="I142" s="13"/>
      <c r="J142" s="13"/>
      <c r="K142" s="13"/>
      <c r="L142" s="22"/>
      <c r="M142" s="13"/>
      <c r="N142" s="14"/>
      <c r="O142" s="38">
        <v>28</v>
      </c>
      <c r="P142" s="14">
        <v>60</v>
      </c>
      <c r="Q142" s="15">
        <f t="shared" si="6"/>
        <v>1440</v>
      </c>
      <c r="R142" s="14">
        <f t="shared" si="7"/>
        <v>1440</v>
      </c>
      <c r="S142" s="14">
        <f t="shared" si="8"/>
        <v>0</v>
      </c>
      <c r="T142" s="14">
        <f>Tabla_query__743710111214911[[#This Row],[INVENTARIO  MARZO]]*Tabla_query__743710111214911[[#This Row],[COSTO DEL MERCADO]]</f>
        <v>1680</v>
      </c>
      <c r="U142" s="16" t="s">
        <v>378</v>
      </c>
      <c r="V142" s="13" t="s">
        <v>12</v>
      </c>
      <c r="W142" s="13"/>
      <c r="X142" s="13" t="s">
        <v>36</v>
      </c>
      <c r="Y142" s="13"/>
    </row>
    <row r="143" spans="1:25" ht="16.5" x14ac:dyDescent="0.25">
      <c r="A143" s="4">
        <v>136</v>
      </c>
      <c r="B143" s="11" t="s">
        <v>195</v>
      </c>
      <c r="C143" s="12">
        <v>46051</v>
      </c>
      <c r="D143" s="12">
        <v>46079</v>
      </c>
      <c r="E143" s="12">
        <v>46107</v>
      </c>
      <c r="F143" s="2">
        <v>0</v>
      </c>
      <c r="G143" s="2"/>
      <c r="H143" s="2">
        <v>0</v>
      </c>
      <c r="I143" s="13"/>
      <c r="J143" s="13"/>
      <c r="K143" s="13"/>
      <c r="L143" s="22"/>
      <c r="M143" s="13"/>
      <c r="N143" s="14"/>
      <c r="O143" s="38">
        <v>0</v>
      </c>
      <c r="P143" s="14">
        <v>50</v>
      </c>
      <c r="Q143" s="15">
        <f t="shared" si="6"/>
        <v>0</v>
      </c>
      <c r="R143" s="14">
        <f t="shared" si="7"/>
        <v>0</v>
      </c>
      <c r="S143" s="14">
        <f t="shared" si="8"/>
        <v>0</v>
      </c>
      <c r="T143" s="14">
        <f>Tabla_query__743710111214911[[#This Row],[INVENTARIO  MARZO]]*Tabla_query__743710111214911[[#This Row],[COSTO DEL MERCADO]]</f>
        <v>0</v>
      </c>
      <c r="U143" s="16" t="s">
        <v>68</v>
      </c>
      <c r="V143" s="13" t="s">
        <v>12</v>
      </c>
      <c r="W143" s="13"/>
      <c r="X143" s="13" t="s">
        <v>20</v>
      </c>
      <c r="Y143" s="13"/>
    </row>
    <row r="144" spans="1:25" ht="16.5" x14ac:dyDescent="0.25">
      <c r="A144" s="4">
        <v>137</v>
      </c>
      <c r="B144" s="11" t="s">
        <v>196</v>
      </c>
      <c r="C144" s="12">
        <v>46051</v>
      </c>
      <c r="D144" s="12">
        <v>46079</v>
      </c>
      <c r="E144" s="12">
        <v>46107</v>
      </c>
      <c r="F144" s="54">
        <v>0</v>
      </c>
      <c r="G144" s="2"/>
      <c r="H144" s="54">
        <v>0</v>
      </c>
      <c r="I144" s="13"/>
      <c r="J144" s="13"/>
      <c r="K144" s="13"/>
      <c r="L144" s="22"/>
      <c r="M144" s="13"/>
      <c r="N144" s="14"/>
      <c r="O144" s="38">
        <v>0</v>
      </c>
      <c r="P144" s="14">
        <v>50</v>
      </c>
      <c r="Q144" s="15">
        <f t="shared" si="6"/>
        <v>0</v>
      </c>
      <c r="R144" s="14">
        <f t="shared" si="7"/>
        <v>0</v>
      </c>
      <c r="S144" s="14">
        <f t="shared" si="8"/>
        <v>0</v>
      </c>
      <c r="T144" s="14">
        <f>Tabla_query__743710111214911[[#This Row],[INVENTARIO  MARZO]]*Tabla_query__743710111214911[[#This Row],[COSTO DEL MERCADO]]</f>
        <v>0</v>
      </c>
      <c r="U144" s="16" t="s">
        <v>68</v>
      </c>
      <c r="V144" s="13" t="s">
        <v>12</v>
      </c>
      <c r="W144" s="13"/>
      <c r="X144" s="13" t="s">
        <v>20</v>
      </c>
      <c r="Y144" s="13"/>
    </row>
    <row r="145" spans="1:25" ht="16.5" x14ac:dyDescent="0.25">
      <c r="A145" s="4">
        <v>138</v>
      </c>
      <c r="B145" s="11" t="s">
        <v>197</v>
      </c>
      <c r="C145" s="12">
        <v>46051</v>
      </c>
      <c r="D145" s="12">
        <v>46079</v>
      </c>
      <c r="E145" s="12">
        <v>46107</v>
      </c>
      <c r="F145" s="2">
        <v>1</v>
      </c>
      <c r="G145" s="2"/>
      <c r="H145" s="2">
        <v>1</v>
      </c>
      <c r="I145" s="13"/>
      <c r="J145" s="13"/>
      <c r="K145" s="13"/>
      <c r="L145" s="22"/>
      <c r="M145" s="13"/>
      <c r="N145" s="14"/>
      <c r="O145" s="38">
        <v>1</v>
      </c>
      <c r="P145" s="14">
        <v>0</v>
      </c>
      <c r="Q145" s="15">
        <f t="shared" si="6"/>
        <v>0</v>
      </c>
      <c r="R145" s="14">
        <f t="shared" si="7"/>
        <v>0</v>
      </c>
      <c r="S145" s="14">
        <f t="shared" si="8"/>
        <v>0</v>
      </c>
      <c r="T145" s="14">
        <f>Tabla_query__743710111214911[[#This Row],[INVENTARIO  MARZO]]*Tabla_query__743710111214911[[#This Row],[COSTO DEL MERCADO]]</f>
        <v>0</v>
      </c>
      <c r="U145" s="16" t="s">
        <v>378</v>
      </c>
      <c r="V145" s="13" t="s">
        <v>57</v>
      </c>
      <c r="W145" s="13"/>
      <c r="X145" s="13" t="s">
        <v>198</v>
      </c>
      <c r="Y145" s="13"/>
    </row>
    <row r="146" spans="1:25" ht="16.5" x14ac:dyDescent="0.25">
      <c r="A146" s="4">
        <v>139</v>
      </c>
      <c r="B146" s="11" t="s">
        <v>199</v>
      </c>
      <c r="C146" s="12">
        <v>46051</v>
      </c>
      <c r="D146" s="12">
        <v>46079</v>
      </c>
      <c r="E146" s="12">
        <v>46107</v>
      </c>
      <c r="F146" s="54">
        <v>422</v>
      </c>
      <c r="G146" s="2"/>
      <c r="H146" s="54">
        <v>422</v>
      </c>
      <c r="I146" s="13"/>
      <c r="J146" s="13"/>
      <c r="K146" s="13"/>
      <c r="L146" s="22"/>
      <c r="M146" s="13"/>
      <c r="N146" s="14"/>
      <c r="O146" s="38">
        <v>172</v>
      </c>
      <c r="P146" s="14">
        <v>0</v>
      </c>
      <c r="Q146" s="15">
        <f t="shared" si="6"/>
        <v>0</v>
      </c>
      <c r="R146" s="14">
        <f t="shared" si="7"/>
        <v>0</v>
      </c>
      <c r="S146" s="14">
        <f t="shared" si="8"/>
        <v>0</v>
      </c>
      <c r="T146" s="14">
        <f>Tabla_query__743710111214911[[#This Row],[INVENTARIO  MARZO]]*Tabla_query__743710111214911[[#This Row],[COSTO DEL MERCADO]]</f>
        <v>0</v>
      </c>
      <c r="U146" s="16" t="s">
        <v>378</v>
      </c>
      <c r="V146" s="13" t="s">
        <v>57</v>
      </c>
      <c r="W146" s="13" t="s">
        <v>200</v>
      </c>
      <c r="X146" s="13" t="s">
        <v>20</v>
      </c>
      <c r="Y146" s="13"/>
    </row>
    <row r="147" spans="1:25" ht="16.5" x14ac:dyDescent="0.25">
      <c r="A147" s="4">
        <v>140</v>
      </c>
      <c r="B147" s="11" t="s">
        <v>414</v>
      </c>
      <c r="C147" s="12">
        <v>46051</v>
      </c>
      <c r="D147" s="12">
        <v>46079</v>
      </c>
      <c r="E147" s="12">
        <v>46107</v>
      </c>
      <c r="F147" s="2">
        <v>8495</v>
      </c>
      <c r="G147" s="2"/>
      <c r="H147" s="2">
        <v>8482</v>
      </c>
      <c r="I147" s="13"/>
      <c r="J147" s="13"/>
      <c r="K147" s="13"/>
      <c r="L147" s="22"/>
      <c r="M147" s="13"/>
      <c r="N147" s="14"/>
      <c r="O147" s="38">
        <v>8447</v>
      </c>
      <c r="P147" s="14">
        <v>0</v>
      </c>
      <c r="Q147" s="15">
        <f t="shared" si="6"/>
        <v>0</v>
      </c>
      <c r="R147" s="14">
        <f t="shared" si="7"/>
        <v>0</v>
      </c>
      <c r="S147" s="14">
        <f t="shared" si="8"/>
        <v>0</v>
      </c>
      <c r="T147" s="14">
        <f>Tabla_query__743710111214911[[#This Row],[INVENTARIO  MARZO]]*Tabla_query__743710111214911[[#This Row],[COSTO DEL MERCADO]]</f>
        <v>0</v>
      </c>
      <c r="U147" s="16" t="s">
        <v>378</v>
      </c>
      <c r="V147" s="16" t="s">
        <v>57</v>
      </c>
      <c r="W147" s="13"/>
      <c r="X147" s="13" t="s">
        <v>201</v>
      </c>
      <c r="Y147" s="13"/>
    </row>
    <row r="148" spans="1:25" ht="33" x14ac:dyDescent="0.25">
      <c r="A148" s="4">
        <v>141</v>
      </c>
      <c r="B148" s="11" t="s">
        <v>202</v>
      </c>
      <c r="C148" s="12">
        <v>46051</v>
      </c>
      <c r="D148" s="12">
        <v>46079</v>
      </c>
      <c r="E148" s="12">
        <v>46107</v>
      </c>
      <c r="F148" s="54">
        <v>6399</v>
      </c>
      <c r="G148" s="2"/>
      <c r="H148" s="54">
        <v>6390</v>
      </c>
      <c r="I148" s="13"/>
      <c r="J148" s="13"/>
      <c r="K148" s="13"/>
      <c r="L148" s="22"/>
      <c r="M148" s="13"/>
      <c r="N148" s="14"/>
      <c r="O148" s="38">
        <v>6384</v>
      </c>
      <c r="P148" s="14">
        <v>0</v>
      </c>
      <c r="Q148" s="15">
        <f t="shared" si="6"/>
        <v>0</v>
      </c>
      <c r="R148" s="14">
        <f t="shared" si="7"/>
        <v>0</v>
      </c>
      <c r="S148" s="14">
        <f t="shared" si="8"/>
        <v>0</v>
      </c>
      <c r="T148" s="14">
        <f>Tabla_query__743710111214911[[#This Row],[INVENTARIO  MARZO]]*Tabla_query__743710111214911[[#This Row],[COSTO DEL MERCADO]]</f>
        <v>0</v>
      </c>
      <c r="U148" s="16" t="s">
        <v>378</v>
      </c>
      <c r="V148" s="16" t="s">
        <v>57</v>
      </c>
      <c r="W148" s="13"/>
      <c r="X148" s="13" t="s">
        <v>201</v>
      </c>
      <c r="Y148" s="13"/>
    </row>
    <row r="149" spans="1:25" ht="16.5" x14ac:dyDescent="0.25">
      <c r="A149" s="4">
        <v>142</v>
      </c>
      <c r="B149" s="11" t="s">
        <v>203</v>
      </c>
      <c r="C149" s="12">
        <v>46051</v>
      </c>
      <c r="D149" s="12">
        <v>46079</v>
      </c>
      <c r="E149" s="12">
        <v>46107</v>
      </c>
      <c r="F149" s="2">
        <v>7</v>
      </c>
      <c r="G149" s="2"/>
      <c r="H149" s="2">
        <v>7</v>
      </c>
      <c r="I149" s="13"/>
      <c r="J149" s="13"/>
      <c r="K149" s="13"/>
      <c r="L149" s="22"/>
      <c r="M149" s="13"/>
      <c r="N149" s="14"/>
      <c r="O149" s="38">
        <v>12</v>
      </c>
      <c r="P149" s="14">
        <v>425</v>
      </c>
      <c r="Q149" s="15">
        <f t="shared" si="6"/>
        <v>2975</v>
      </c>
      <c r="R149" s="14">
        <f t="shared" si="7"/>
        <v>2975</v>
      </c>
      <c r="S149" s="14">
        <f t="shared" si="8"/>
        <v>0</v>
      </c>
      <c r="T149" s="14">
        <f>Tabla_query__743710111214911[[#This Row],[INVENTARIO  MARZO]]*Tabla_query__743710111214911[[#This Row],[COSTO DEL MERCADO]]</f>
        <v>5100</v>
      </c>
      <c r="U149" s="16" t="s">
        <v>378</v>
      </c>
      <c r="V149" s="13" t="s">
        <v>12</v>
      </c>
      <c r="W149" s="13"/>
      <c r="X149" s="13"/>
      <c r="Y149" s="13"/>
    </row>
    <row r="150" spans="1:25" ht="16.5" x14ac:dyDescent="0.25">
      <c r="A150" s="4">
        <v>143</v>
      </c>
      <c r="B150" s="11" t="s">
        <v>415</v>
      </c>
      <c r="C150" s="12">
        <v>46051</v>
      </c>
      <c r="D150" s="12">
        <v>46079</v>
      </c>
      <c r="E150" s="12">
        <v>46107</v>
      </c>
      <c r="F150" s="54">
        <v>14</v>
      </c>
      <c r="G150" s="2"/>
      <c r="H150" s="54">
        <v>14</v>
      </c>
      <c r="I150" s="13"/>
      <c r="J150" s="13"/>
      <c r="K150" s="13"/>
      <c r="L150" s="22"/>
      <c r="M150" s="13"/>
      <c r="N150" s="14"/>
      <c r="O150" s="38">
        <v>15</v>
      </c>
      <c r="P150" s="14">
        <v>600</v>
      </c>
      <c r="Q150" s="15">
        <f t="shared" si="6"/>
        <v>8400</v>
      </c>
      <c r="R150" s="14">
        <f t="shared" si="7"/>
        <v>8400</v>
      </c>
      <c r="S150" s="14">
        <f t="shared" si="8"/>
        <v>0</v>
      </c>
      <c r="T150" s="14">
        <f>Tabla_query__743710111214911[[#This Row],[INVENTARIO  MARZO]]*Tabla_query__743710111214911[[#This Row],[COSTO DEL MERCADO]]</f>
        <v>9000</v>
      </c>
      <c r="U150" s="16" t="s">
        <v>379</v>
      </c>
      <c r="V150" s="13" t="s">
        <v>12</v>
      </c>
      <c r="W150" s="13"/>
      <c r="X150" s="13" t="s">
        <v>22</v>
      </c>
      <c r="Y150" s="13"/>
    </row>
    <row r="151" spans="1:25" ht="16.5" x14ac:dyDescent="0.25">
      <c r="A151" s="4">
        <v>144</v>
      </c>
      <c r="B151" s="11" t="s">
        <v>204</v>
      </c>
      <c r="C151" s="12">
        <v>46051</v>
      </c>
      <c r="D151" s="12">
        <v>46079</v>
      </c>
      <c r="E151" s="12">
        <v>46107</v>
      </c>
      <c r="F151" s="2">
        <v>0</v>
      </c>
      <c r="G151" s="2"/>
      <c r="H151" s="2">
        <v>0</v>
      </c>
      <c r="I151" s="13"/>
      <c r="J151" s="13"/>
      <c r="K151" s="13"/>
      <c r="L151" s="22"/>
      <c r="M151" s="13"/>
      <c r="N151" s="14"/>
      <c r="O151" s="38">
        <v>0</v>
      </c>
      <c r="P151" s="14">
        <v>1000</v>
      </c>
      <c r="Q151" s="15">
        <f t="shared" si="6"/>
        <v>0</v>
      </c>
      <c r="R151" s="14">
        <f t="shared" si="7"/>
        <v>0</v>
      </c>
      <c r="S151" s="14">
        <f t="shared" si="8"/>
        <v>0</v>
      </c>
      <c r="T151" s="14">
        <f>Tabla_query__743710111214911[[#This Row],[INVENTARIO  MARZO]]*Tabla_query__743710111214911[[#This Row],[COSTO DEL MERCADO]]</f>
        <v>0</v>
      </c>
      <c r="U151" s="16" t="s">
        <v>205</v>
      </c>
      <c r="V151" s="13" t="s">
        <v>12</v>
      </c>
      <c r="W151" s="13"/>
      <c r="X151" s="13" t="s">
        <v>22</v>
      </c>
      <c r="Y151" s="13"/>
    </row>
    <row r="152" spans="1:25" ht="16.5" x14ac:dyDescent="0.25">
      <c r="A152" s="4">
        <v>145</v>
      </c>
      <c r="B152" s="11" t="s">
        <v>206</v>
      </c>
      <c r="C152" s="12">
        <v>46051</v>
      </c>
      <c r="D152" s="12">
        <v>46079</v>
      </c>
      <c r="E152" s="12">
        <v>46107</v>
      </c>
      <c r="F152" s="54">
        <v>0</v>
      </c>
      <c r="G152" s="2"/>
      <c r="H152" s="54">
        <v>0</v>
      </c>
      <c r="I152" s="13"/>
      <c r="J152" s="13"/>
      <c r="K152" s="13"/>
      <c r="L152" s="22"/>
      <c r="M152" s="13"/>
      <c r="N152" s="14"/>
      <c r="O152" s="38">
        <v>0</v>
      </c>
      <c r="P152" s="14">
        <v>0</v>
      </c>
      <c r="Q152" s="15">
        <f t="shared" si="6"/>
        <v>0</v>
      </c>
      <c r="R152" s="14">
        <f t="shared" si="7"/>
        <v>0</v>
      </c>
      <c r="S152" s="14">
        <f t="shared" si="8"/>
        <v>0</v>
      </c>
      <c r="T152" s="14">
        <f>Tabla_query__743710111214911[[#This Row],[INVENTARIO  MARZO]]*Tabla_query__743710111214911[[#This Row],[COSTO DEL MERCADO]]</f>
        <v>0</v>
      </c>
      <c r="U152" s="16" t="s">
        <v>205</v>
      </c>
      <c r="V152" s="13" t="s">
        <v>12</v>
      </c>
      <c r="W152" s="13"/>
      <c r="X152" s="13" t="s">
        <v>17</v>
      </c>
      <c r="Y152" s="13"/>
    </row>
    <row r="153" spans="1:25" ht="16.5" x14ac:dyDescent="0.25">
      <c r="A153" s="4">
        <v>146</v>
      </c>
      <c r="B153" s="11" t="s">
        <v>207</v>
      </c>
      <c r="C153" s="12">
        <v>46051</v>
      </c>
      <c r="D153" s="12">
        <v>46079</v>
      </c>
      <c r="E153" s="12">
        <v>46107</v>
      </c>
      <c r="F153" s="2">
        <v>0</v>
      </c>
      <c r="G153" s="2"/>
      <c r="H153" s="2">
        <v>0</v>
      </c>
      <c r="I153" s="13"/>
      <c r="J153" s="13"/>
      <c r="K153" s="13"/>
      <c r="L153" s="22"/>
      <c r="M153" s="13"/>
      <c r="N153" s="14"/>
      <c r="O153" s="38">
        <v>0</v>
      </c>
      <c r="P153" s="14">
        <v>0</v>
      </c>
      <c r="Q153" s="15">
        <f t="shared" si="6"/>
        <v>0</v>
      </c>
      <c r="R153" s="14">
        <f t="shared" si="7"/>
        <v>0</v>
      </c>
      <c r="S153" s="14">
        <f t="shared" si="8"/>
        <v>0</v>
      </c>
      <c r="T153" s="14">
        <f>Tabla_query__743710111214911[[#This Row],[INVENTARIO  MARZO]]*Tabla_query__743710111214911[[#This Row],[COSTO DEL MERCADO]]</f>
        <v>0</v>
      </c>
      <c r="U153" s="16" t="s">
        <v>205</v>
      </c>
      <c r="V153" s="13" t="s">
        <v>12</v>
      </c>
      <c r="W153" s="13"/>
      <c r="X153" s="13" t="s">
        <v>17</v>
      </c>
      <c r="Y153" s="13"/>
    </row>
    <row r="154" spans="1:25" ht="33" x14ac:dyDescent="0.25">
      <c r="A154" s="4">
        <v>147</v>
      </c>
      <c r="B154" s="11" t="s">
        <v>208</v>
      </c>
      <c r="C154" s="12">
        <v>46051</v>
      </c>
      <c r="D154" s="12">
        <v>46079</v>
      </c>
      <c r="E154" s="12">
        <v>46107</v>
      </c>
      <c r="F154" s="54">
        <v>138</v>
      </c>
      <c r="G154" s="2"/>
      <c r="H154" s="54">
        <v>136</v>
      </c>
      <c r="I154" s="13"/>
      <c r="J154" s="13"/>
      <c r="K154" s="13"/>
      <c r="L154" s="22"/>
      <c r="M154" s="13"/>
      <c r="N154" s="14"/>
      <c r="O154" s="38">
        <v>135</v>
      </c>
      <c r="P154" s="14">
        <v>30</v>
      </c>
      <c r="Q154" s="15">
        <f t="shared" si="6"/>
        <v>4140</v>
      </c>
      <c r="R154" s="14">
        <f t="shared" si="7"/>
        <v>4080</v>
      </c>
      <c r="S154" s="14">
        <f t="shared" si="8"/>
        <v>0</v>
      </c>
      <c r="T154" s="14">
        <f>Tabla_query__743710111214911[[#This Row],[INVENTARIO  MARZO]]*Tabla_query__743710111214911[[#This Row],[COSTO DEL MERCADO]]</f>
        <v>4050</v>
      </c>
      <c r="U154" s="16" t="s">
        <v>378</v>
      </c>
      <c r="V154" s="16" t="s">
        <v>12</v>
      </c>
      <c r="W154" s="13"/>
      <c r="X154" s="13" t="s">
        <v>36</v>
      </c>
      <c r="Y154" s="13"/>
    </row>
    <row r="155" spans="1:25" ht="33" x14ac:dyDescent="0.25">
      <c r="A155" s="4">
        <v>148</v>
      </c>
      <c r="B155" s="11" t="s">
        <v>209</v>
      </c>
      <c r="C155" s="12">
        <v>46051</v>
      </c>
      <c r="D155" s="12">
        <v>46079</v>
      </c>
      <c r="E155" s="12">
        <v>46107</v>
      </c>
      <c r="F155" s="2">
        <v>363</v>
      </c>
      <c r="G155" s="2"/>
      <c r="H155" s="2">
        <v>363</v>
      </c>
      <c r="I155" s="13"/>
      <c r="J155" s="13"/>
      <c r="K155" s="13"/>
      <c r="L155" s="22"/>
      <c r="M155" s="13"/>
      <c r="N155" s="14"/>
      <c r="O155" s="38">
        <v>358</v>
      </c>
      <c r="P155" s="14">
        <v>30</v>
      </c>
      <c r="Q155" s="15">
        <f t="shared" si="6"/>
        <v>10890</v>
      </c>
      <c r="R155" s="14">
        <f t="shared" si="7"/>
        <v>10890</v>
      </c>
      <c r="S155" s="14">
        <f t="shared" si="8"/>
        <v>0</v>
      </c>
      <c r="T155" s="14">
        <f>Tabla_query__743710111214911[[#This Row],[INVENTARIO  MARZO]]*Tabla_query__743710111214911[[#This Row],[COSTO DEL MERCADO]]</f>
        <v>10740</v>
      </c>
      <c r="U155" s="16" t="s">
        <v>378</v>
      </c>
      <c r="V155" s="16" t="s">
        <v>12</v>
      </c>
      <c r="W155" s="13"/>
      <c r="X155" s="13" t="s">
        <v>36</v>
      </c>
      <c r="Y155" s="13"/>
    </row>
    <row r="156" spans="1:25" ht="33" x14ac:dyDescent="0.25">
      <c r="A156" s="4">
        <v>149</v>
      </c>
      <c r="B156" s="11" t="s">
        <v>210</v>
      </c>
      <c r="C156" s="12">
        <v>46051</v>
      </c>
      <c r="D156" s="12">
        <v>46079</v>
      </c>
      <c r="E156" s="12">
        <v>46107</v>
      </c>
      <c r="F156" s="54">
        <v>0</v>
      </c>
      <c r="G156" s="2"/>
      <c r="H156" s="54">
        <v>0</v>
      </c>
      <c r="I156" s="13"/>
      <c r="J156" s="13"/>
      <c r="K156" s="13"/>
      <c r="L156" s="22"/>
      <c r="M156" s="13"/>
      <c r="N156" s="14"/>
      <c r="O156" s="38">
        <v>0</v>
      </c>
      <c r="P156" s="14">
        <v>30</v>
      </c>
      <c r="Q156" s="15">
        <f t="shared" si="6"/>
        <v>0</v>
      </c>
      <c r="R156" s="14">
        <f t="shared" si="7"/>
        <v>0</v>
      </c>
      <c r="S156" s="14">
        <f t="shared" si="8"/>
        <v>0</v>
      </c>
      <c r="T156" s="14">
        <f>Tabla_query__743710111214911[[#This Row],[INVENTARIO  MARZO]]*Tabla_query__743710111214911[[#This Row],[COSTO DEL MERCADO]]</f>
        <v>0</v>
      </c>
      <c r="U156" s="16" t="s">
        <v>378</v>
      </c>
      <c r="V156" s="16" t="s">
        <v>12</v>
      </c>
      <c r="W156" s="13"/>
      <c r="X156" s="13" t="s">
        <v>36</v>
      </c>
      <c r="Y156" s="13"/>
    </row>
    <row r="157" spans="1:25" ht="33" x14ac:dyDescent="0.25">
      <c r="A157" s="4">
        <v>150</v>
      </c>
      <c r="B157" s="11" t="s">
        <v>210</v>
      </c>
      <c r="C157" s="12">
        <v>46051</v>
      </c>
      <c r="D157" s="12">
        <v>46079</v>
      </c>
      <c r="E157" s="12">
        <v>46107</v>
      </c>
      <c r="F157" s="2">
        <v>0</v>
      </c>
      <c r="G157" s="2"/>
      <c r="H157" s="2">
        <v>0</v>
      </c>
      <c r="I157" s="13"/>
      <c r="J157" s="13"/>
      <c r="K157" s="13"/>
      <c r="L157" s="22"/>
      <c r="M157" s="13"/>
      <c r="N157" s="14"/>
      <c r="O157" s="38">
        <v>0</v>
      </c>
      <c r="P157" s="14">
        <v>30</v>
      </c>
      <c r="Q157" s="15">
        <f t="shared" si="6"/>
        <v>0</v>
      </c>
      <c r="R157" s="14">
        <f t="shared" si="7"/>
        <v>0</v>
      </c>
      <c r="S157" s="14">
        <f t="shared" si="8"/>
        <v>0</v>
      </c>
      <c r="T157" s="14">
        <f>Tabla_query__743710111214911[[#This Row],[INVENTARIO  MARZO]]*Tabla_query__743710111214911[[#This Row],[COSTO DEL MERCADO]]</f>
        <v>0</v>
      </c>
      <c r="U157" s="16" t="s">
        <v>378</v>
      </c>
      <c r="V157" s="16" t="s">
        <v>12</v>
      </c>
      <c r="W157" s="13"/>
      <c r="X157" s="13" t="s">
        <v>36</v>
      </c>
      <c r="Y157" s="13"/>
    </row>
    <row r="158" spans="1:25" ht="16.5" x14ac:dyDescent="0.25">
      <c r="A158" s="4">
        <v>151</v>
      </c>
      <c r="B158" s="11" t="s">
        <v>211</v>
      </c>
      <c r="C158" s="12">
        <v>46051</v>
      </c>
      <c r="D158" s="12">
        <v>46079</v>
      </c>
      <c r="E158" s="12">
        <v>46107</v>
      </c>
      <c r="F158" s="54">
        <v>25</v>
      </c>
      <c r="G158" s="2"/>
      <c r="H158" s="54">
        <v>25</v>
      </c>
      <c r="I158" s="13"/>
      <c r="J158" s="13"/>
      <c r="K158" s="13"/>
      <c r="L158" s="22"/>
      <c r="M158" s="13"/>
      <c r="N158" s="14"/>
      <c r="O158" s="38">
        <v>25</v>
      </c>
      <c r="P158" s="14">
        <v>90</v>
      </c>
      <c r="Q158" s="15">
        <f t="shared" si="6"/>
        <v>2250</v>
      </c>
      <c r="R158" s="14">
        <f t="shared" si="7"/>
        <v>2250</v>
      </c>
      <c r="S158" s="14">
        <f t="shared" si="8"/>
        <v>0</v>
      </c>
      <c r="T158" s="14">
        <f>Tabla_query__743710111214911[[#This Row],[INVENTARIO  MARZO]]*Tabla_query__743710111214911[[#This Row],[COSTO DEL MERCADO]]</f>
        <v>2250</v>
      </c>
      <c r="U158" s="16" t="s">
        <v>212</v>
      </c>
      <c r="V158" s="13" t="s">
        <v>12</v>
      </c>
      <c r="W158" s="13" t="s">
        <v>213</v>
      </c>
      <c r="X158" s="13" t="s">
        <v>72</v>
      </c>
      <c r="Y158" s="13"/>
    </row>
    <row r="159" spans="1:25" ht="16.5" x14ac:dyDescent="0.25">
      <c r="A159" s="4">
        <v>152</v>
      </c>
      <c r="B159" s="11" t="s">
        <v>214</v>
      </c>
      <c r="C159" s="12">
        <v>46051</v>
      </c>
      <c r="D159" s="12">
        <v>46079</v>
      </c>
      <c r="E159" s="12">
        <v>46107</v>
      </c>
      <c r="F159" s="2">
        <v>0</v>
      </c>
      <c r="G159" s="2"/>
      <c r="H159" s="2">
        <v>0</v>
      </c>
      <c r="I159" s="13"/>
      <c r="J159" s="13"/>
      <c r="K159" s="13"/>
      <c r="L159" s="22"/>
      <c r="M159" s="13"/>
      <c r="N159" s="14"/>
      <c r="O159" s="38">
        <v>0</v>
      </c>
      <c r="P159" s="14">
        <v>150</v>
      </c>
      <c r="Q159" s="15">
        <f t="shared" si="6"/>
        <v>0</v>
      </c>
      <c r="R159" s="14">
        <f t="shared" si="7"/>
        <v>0</v>
      </c>
      <c r="S159" s="14">
        <f t="shared" si="8"/>
        <v>0</v>
      </c>
      <c r="T159" s="14">
        <f>Tabla_query__743710111214911[[#This Row],[INVENTARIO  MARZO]]*Tabla_query__743710111214911[[#This Row],[COSTO DEL MERCADO]]</f>
        <v>0</v>
      </c>
      <c r="U159" s="16" t="s">
        <v>212</v>
      </c>
      <c r="V159" s="13" t="s">
        <v>12</v>
      </c>
      <c r="W159" s="13" t="s">
        <v>215</v>
      </c>
      <c r="X159" s="13"/>
      <c r="Y159" s="13"/>
    </row>
    <row r="160" spans="1:25" ht="33" x14ac:dyDescent="0.25">
      <c r="A160" s="4">
        <v>153</v>
      </c>
      <c r="B160" s="11" t="s">
        <v>216</v>
      </c>
      <c r="C160" s="12">
        <v>46051</v>
      </c>
      <c r="D160" s="12">
        <v>46079</v>
      </c>
      <c r="E160" s="12">
        <v>46107</v>
      </c>
      <c r="F160" s="54">
        <v>0</v>
      </c>
      <c r="G160" s="2"/>
      <c r="H160" s="54">
        <v>0</v>
      </c>
      <c r="I160" s="13"/>
      <c r="J160" s="13"/>
      <c r="K160" s="13"/>
      <c r="L160" s="22"/>
      <c r="M160" s="13"/>
      <c r="N160" s="14"/>
      <c r="O160" s="38">
        <v>0</v>
      </c>
      <c r="P160" s="14">
        <v>100</v>
      </c>
      <c r="Q160" s="15">
        <f t="shared" si="6"/>
        <v>0</v>
      </c>
      <c r="R160" s="14">
        <f t="shared" si="7"/>
        <v>0</v>
      </c>
      <c r="S160" s="14">
        <f t="shared" si="8"/>
        <v>0</v>
      </c>
      <c r="T160" s="14">
        <f>Tabla_query__743710111214911[[#This Row],[INVENTARIO  MARZO]]*Tabla_query__743710111214911[[#This Row],[COSTO DEL MERCADO]]</f>
        <v>0</v>
      </c>
      <c r="U160" s="16" t="s">
        <v>212</v>
      </c>
      <c r="V160" s="13" t="s">
        <v>12</v>
      </c>
      <c r="W160" s="13"/>
      <c r="X160" s="13" t="s">
        <v>20</v>
      </c>
      <c r="Y160" s="13"/>
    </row>
    <row r="161" spans="1:25" ht="16.5" x14ac:dyDescent="0.25">
      <c r="A161" s="4">
        <v>154</v>
      </c>
      <c r="B161" s="11" t="s">
        <v>217</v>
      </c>
      <c r="C161" s="12">
        <v>46051</v>
      </c>
      <c r="D161" s="12">
        <v>46079</v>
      </c>
      <c r="E161" s="12">
        <v>46107</v>
      </c>
      <c r="F161" s="2">
        <v>4</v>
      </c>
      <c r="G161" s="2"/>
      <c r="H161" s="2">
        <v>4</v>
      </c>
      <c r="I161" s="13"/>
      <c r="J161" s="13"/>
      <c r="K161" s="13"/>
      <c r="L161" s="22"/>
      <c r="M161" s="13"/>
      <c r="N161" s="14"/>
      <c r="O161" s="38">
        <v>4</v>
      </c>
      <c r="P161" s="14">
        <v>240</v>
      </c>
      <c r="Q161" s="15">
        <f t="shared" si="6"/>
        <v>960</v>
      </c>
      <c r="R161" s="14">
        <f t="shared" si="7"/>
        <v>960</v>
      </c>
      <c r="S161" s="14">
        <f t="shared" si="8"/>
        <v>0</v>
      </c>
      <c r="T161" s="14">
        <f>Tabla_query__743710111214911[[#This Row],[INVENTARIO  MARZO]]*Tabla_query__743710111214911[[#This Row],[COSTO DEL MERCADO]]</f>
        <v>960</v>
      </c>
      <c r="U161" s="16" t="s">
        <v>212</v>
      </c>
      <c r="V161" s="13" t="s">
        <v>12</v>
      </c>
      <c r="W161" s="13" t="s">
        <v>218</v>
      </c>
      <c r="X161" s="13" t="s">
        <v>14</v>
      </c>
      <c r="Y161" s="13"/>
    </row>
    <row r="162" spans="1:25" ht="33" x14ac:dyDescent="0.25">
      <c r="A162" s="4">
        <v>155</v>
      </c>
      <c r="B162" s="11" t="s">
        <v>219</v>
      </c>
      <c r="C162" s="12">
        <v>46051</v>
      </c>
      <c r="D162" s="12">
        <v>46079</v>
      </c>
      <c r="E162" s="12">
        <v>46107</v>
      </c>
      <c r="F162" s="54">
        <v>29</v>
      </c>
      <c r="G162" s="2"/>
      <c r="H162" s="54">
        <v>18</v>
      </c>
      <c r="I162" s="13"/>
      <c r="J162" s="13"/>
      <c r="K162" s="13"/>
      <c r="L162" s="22"/>
      <c r="M162" s="13"/>
      <c r="N162" s="14"/>
      <c r="O162" s="38">
        <v>16</v>
      </c>
      <c r="P162" s="14">
        <v>250</v>
      </c>
      <c r="Q162" s="15">
        <f t="shared" si="6"/>
        <v>7250</v>
      </c>
      <c r="R162" s="14">
        <f t="shared" si="7"/>
        <v>4500</v>
      </c>
      <c r="S162" s="14">
        <f t="shared" si="8"/>
        <v>0</v>
      </c>
      <c r="T162" s="14">
        <f>Tabla_query__743710111214911[[#This Row],[INVENTARIO  MARZO]]*Tabla_query__743710111214911[[#This Row],[COSTO DEL MERCADO]]</f>
        <v>4000</v>
      </c>
      <c r="U162" s="16" t="s">
        <v>378</v>
      </c>
      <c r="V162" s="13" t="s">
        <v>12</v>
      </c>
      <c r="W162" s="13"/>
      <c r="X162" s="13" t="s">
        <v>36</v>
      </c>
      <c r="Y162" s="13"/>
    </row>
    <row r="163" spans="1:25" ht="16.5" x14ac:dyDescent="0.25">
      <c r="A163" s="4">
        <v>156</v>
      </c>
      <c r="B163" s="11" t="s">
        <v>220</v>
      </c>
      <c r="C163" s="12">
        <v>46051</v>
      </c>
      <c r="D163" s="12">
        <v>46079</v>
      </c>
      <c r="E163" s="12">
        <v>46107</v>
      </c>
      <c r="F163" s="2">
        <v>0</v>
      </c>
      <c r="G163" s="2"/>
      <c r="H163" s="2">
        <v>0</v>
      </c>
      <c r="I163" s="13"/>
      <c r="J163" s="13"/>
      <c r="K163" s="13"/>
      <c r="L163" s="22"/>
      <c r="M163" s="13"/>
      <c r="N163" s="14"/>
      <c r="O163" s="38">
        <v>0</v>
      </c>
      <c r="P163" s="14">
        <v>180</v>
      </c>
      <c r="Q163" s="15">
        <f t="shared" si="6"/>
        <v>0</v>
      </c>
      <c r="R163" s="14">
        <f t="shared" si="7"/>
        <v>0</v>
      </c>
      <c r="S163" s="14">
        <f t="shared" si="8"/>
        <v>0</v>
      </c>
      <c r="T163" s="14">
        <f>Tabla_query__743710111214911[[#This Row],[INVENTARIO  MARZO]]*Tabla_query__743710111214911[[#This Row],[COSTO DEL MERCADO]]</f>
        <v>0</v>
      </c>
      <c r="U163" s="16" t="s">
        <v>56</v>
      </c>
      <c r="V163" s="13" t="s">
        <v>57</v>
      </c>
      <c r="W163" s="13"/>
      <c r="X163" s="13" t="s">
        <v>20</v>
      </c>
      <c r="Y163" s="13"/>
    </row>
    <row r="164" spans="1:25" ht="16.5" x14ac:dyDescent="0.25">
      <c r="A164" s="4">
        <v>157</v>
      </c>
      <c r="B164" s="11" t="s">
        <v>221</v>
      </c>
      <c r="C164" s="12">
        <v>46051</v>
      </c>
      <c r="D164" s="12">
        <v>46079</v>
      </c>
      <c r="E164" s="12">
        <v>46107</v>
      </c>
      <c r="F164" s="54">
        <v>25</v>
      </c>
      <c r="G164" s="2"/>
      <c r="H164" s="54">
        <v>13</v>
      </c>
      <c r="I164" s="13"/>
      <c r="J164" s="13"/>
      <c r="K164" s="13"/>
      <c r="L164" s="22"/>
      <c r="M164" s="13"/>
      <c r="N164" s="14"/>
      <c r="O164" s="38">
        <v>18</v>
      </c>
      <c r="P164" s="14">
        <v>150</v>
      </c>
      <c r="Q164" s="15">
        <f t="shared" si="6"/>
        <v>3750</v>
      </c>
      <c r="R164" s="14">
        <f t="shared" si="7"/>
        <v>1950</v>
      </c>
      <c r="S164" s="14">
        <f t="shared" si="8"/>
        <v>0</v>
      </c>
      <c r="T164" s="14">
        <f>Tabla_query__743710111214911[[#This Row],[INVENTARIO  MARZO]]*Tabla_query__743710111214911[[#This Row],[COSTO DEL MERCADO]]</f>
        <v>2700</v>
      </c>
      <c r="U164" s="16" t="s">
        <v>378</v>
      </c>
      <c r="V164" s="13" t="s">
        <v>12</v>
      </c>
      <c r="W164" s="13"/>
      <c r="X164" s="13" t="s">
        <v>36</v>
      </c>
      <c r="Y164" s="13"/>
    </row>
    <row r="165" spans="1:25" ht="16.5" x14ac:dyDescent="0.25">
      <c r="A165" s="4">
        <v>158</v>
      </c>
      <c r="B165" s="11" t="s">
        <v>222</v>
      </c>
      <c r="C165" s="12">
        <v>46051</v>
      </c>
      <c r="D165" s="12">
        <v>46079</v>
      </c>
      <c r="E165" s="12">
        <v>46107</v>
      </c>
      <c r="F165" s="2">
        <v>9</v>
      </c>
      <c r="G165" s="2"/>
      <c r="H165" s="2">
        <v>8</v>
      </c>
      <c r="I165" s="13"/>
      <c r="J165" s="13"/>
      <c r="K165" s="13"/>
      <c r="L165" s="22"/>
      <c r="M165" s="13"/>
      <c r="N165" s="14"/>
      <c r="O165" s="38">
        <v>10</v>
      </c>
      <c r="P165" s="14">
        <v>271</v>
      </c>
      <c r="Q165" s="15">
        <f t="shared" si="6"/>
        <v>2439</v>
      </c>
      <c r="R165" s="14">
        <f t="shared" si="7"/>
        <v>2168</v>
      </c>
      <c r="S165" s="14">
        <f t="shared" si="8"/>
        <v>0</v>
      </c>
      <c r="T165" s="14">
        <f>Tabla_query__743710111214911[[#This Row],[INVENTARIO  MARZO]]*Tabla_query__743710111214911[[#This Row],[COSTO DEL MERCADO]]</f>
        <v>2710</v>
      </c>
      <c r="U165" s="16" t="s">
        <v>379</v>
      </c>
      <c r="V165" s="13" t="s">
        <v>12</v>
      </c>
      <c r="W165" s="13"/>
      <c r="X165" s="13" t="s">
        <v>22</v>
      </c>
      <c r="Y165" s="13"/>
    </row>
    <row r="166" spans="1:25" ht="16.5" x14ac:dyDescent="0.25">
      <c r="A166" s="4">
        <v>159</v>
      </c>
      <c r="B166" s="11" t="s">
        <v>223</v>
      </c>
      <c r="C166" s="12">
        <v>46051</v>
      </c>
      <c r="D166" s="12">
        <v>46079</v>
      </c>
      <c r="E166" s="12">
        <v>46107</v>
      </c>
      <c r="F166" s="54">
        <v>0</v>
      </c>
      <c r="G166" s="2"/>
      <c r="H166" s="54">
        <v>0</v>
      </c>
      <c r="I166" s="13"/>
      <c r="J166" s="13"/>
      <c r="K166" s="13"/>
      <c r="L166" s="22"/>
      <c r="M166" s="13"/>
      <c r="N166" s="14"/>
      <c r="O166" s="38">
        <v>0</v>
      </c>
      <c r="P166" s="14">
        <v>100</v>
      </c>
      <c r="Q166" s="15">
        <f t="shared" si="6"/>
        <v>0</v>
      </c>
      <c r="R166" s="14">
        <f t="shared" si="7"/>
        <v>0</v>
      </c>
      <c r="S166" s="14">
        <f t="shared" si="8"/>
        <v>0</v>
      </c>
      <c r="T166" s="14">
        <f>Tabla_query__743710111214911[[#This Row],[INVENTARIO  MARZO]]*Tabla_query__743710111214911[[#This Row],[COSTO DEL MERCADO]]</f>
        <v>0</v>
      </c>
      <c r="U166" s="16" t="s">
        <v>379</v>
      </c>
      <c r="V166" s="13" t="s">
        <v>12</v>
      </c>
      <c r="W166" s="13"/>
      <c r="X166" s="13" t="s">
        <v>20</v>
      </c>
      <c r="Y166" s="13"/>
    </row>
    <row r="167" spans="1:25" ht="16.5" x14ac:dyDescent="0.25">
      <c r="A167" s="4">
        <v>160</v>
      </c>
      <c r="B167" s="11" t="s">
        <v>224</v>
      </c>
      <c r="C167" s="12">
        <v>46051</v>
      </c>
      <c r="D167" s="12">
        <v>46079</v>
      </c>
      <c r="E167" s="12">
        <v>46107</v>
      </c>
      <c r="F167" s="2">
        <v>10</v>
      </c>
      <c r="G167" s="2"/>
      <c r="H167" s="2">
        <v>8</v>
      </c>
      <c r="I167" s="13"/>
      <c r="J167" s="13"/>
      <c r="K167" s="13"/>
      <c r="L167" s="22"/>
      <c r="M167" s="13"/>
      <c r="N167" s="14"/>
      <c r="O167" s="38">
        <v>13</v>
      </c>
      <c r="P167" s="14">
        <v>30</v>
      </c>
      <c r="Q167" s="15">
        <f t="shared" si="6"/>
        <v>300</v>
      </c>
      <c r="R167" s="14">
        <f t="shared" si="7"/>
        <v>240</v>
      </c>
      <c r="S167" s="14">
        <f t="shared" si="8"/>
        <v>0</v>
      </c>
      <c r="T167" s="14">
        <f>Tabla_query__743710111214911[[#This Row],[INVENTARIO  MARZO]]*Tabla_query__743710111214911[[#This Row],[COSTO DEL MERCADO]]</f>
        <v>390</v>
      </c>
      <c r="U167" s="16" t="s">
        <v>378</v>
      </c>
      <c r="V167" s="16" t="s">
        <v>12</v>
      </c>
      <c r="W167" s="13"/>
      <c r="X167" s="13" t="s">
        <v>36</v>
      </c>
      <c r="Y167" s="13"/>
    </row>
    <row r="168" spans="1:25" ht="16.5" x14ac:dyDescent="0.25">
      <c r="A168" s="4">
        <v>161</v>
      </c>
      <c r="B168" s="11" t="s">
        <v>225</v>
      </c>
      <c r="C168" s="12">
        <v>46051</v>
      </c>
      <c r="D168" s="12">
        <v>46079</v>
      </c>
      <c r="E168" s="12">
        <v>46107</v>
      </c>
      <c r="F168" s="54">
        <v>151</v>
      </c>
      <c r="G168" s="2"/>
      <c r="H168" s="54">
        <v>151</v>
      </c>
      <c r="I168" s="13"/>
      <c r="J168" s="13"/>
      <c r="K168" s="13"/>
      <c r="L168" s="22"/>
      <c r="M168" s="13"/>
      <c r="N168" s="14"/>
      <c r="O168" s="38">
        <v>151</v>
      </c>
      <c r="P168" s="14">
        <v>10</v>
      </c>
      <c r="Q168" s="15">
        <f t="shared" si="6"/>
        <v>1510</v>
      </c>
      <c r="R168" s="14">
        <f t="shared" si="7"/>
        <v>1510</v>
      </c>
      <c r="S168" s="14">
        <f t="shared" si="8"/>
        <v>0</v>
      </c>
      <c r="T168" s="14">
        <f>Tabla_query__743710111214911[[#This Row],[INVENTARIO  MARZO]]*Tabla_query__743710111214911[[#This Row],[COSTO DEL MERCADO]]</f>
        <v>1510</v>
      </c>
      <c r="U168" s="16" t="s">
        <v>133</v>
      </c>
      <c r="V168" s="13" t="s">
        <v>12</v>
      </c>
      <c r="W168" s="13"/>
      <c r="X168" s="13" t="s">
        <v>75</v>
      </c>
      <c r="Y168" s="13"/>
    </row>
    <row r="169" spans="1:25" ht="16.5" x14ac:dyDescent="0.25">
      <c r="A169" s="4">
        <v>162</v>
      </c>
      <c r="B169" s="11" t="s">
        <v>226</v>
      </c>
      <c r="C169" s="12">
        <v>46051</v>
      </c>
      <c r="D169" s="12">
        <v>46079</v>
      </c>
      <c r="E169" s="12">
        <v>46107</v>
      </c>
      <c r="F169" s="2">
        <v>661</v>
      </c>
      <c r="G169" s="2"/>
      <c r="H169" s="2">
        <v>684</v>
      </c>
      <c r="I169" s="13"/>
      <c r="J169" s="13"/>
      <c r="K169" s="13"/>
      <c r="L169" s="22"/>
      <c r="M169" s="13"/>
      <c r="N169" s="14"/>
      <c r="O169" s="38">
        <v>591</v>
      </c>
      <c r="P169" s="14">
        <v>172</v>
      </c>
      <c r="Q169" s="15">
        <f t="shared" si="6"/>
        <v>113692</v>
      </c>
      <c r="R169" s="14">
        <f t="shared" si="7"/>
        <v>117648</v>
      </c>
      <c r="S169" s="14">
        <f t="shared" si="8"/>
        <v>0</v>
      </c>
      <c r="T169" s="14">
        <f>Tabla_query__743710111214911[[#This Row],[INVENTARIO  MARZO]]*Tabla_query__743710111214911[[#This Row],[COSTO DEL MERCADO]]</f>
        <v>101652</v>
      </c>
      <c r="U169" s="16" t="s">
        <v>133</v>
      </c>
      <c r="V169" s="13" t="s">
        <v>12</v>
      </c>
      <c r="W169" s="13"/>
      <c r="X169" s="13" t="s">
        <v>20</v>
      </c>
      <c r="Y169" s="13"/>
    </row>
    <row r="170" spans="1:25" ht="16.5" x14ac:dyDescent="0.25">
      <c r="A170" s="4">
        <v>163</v>
      </c>
      <c r="B170" s="11" t="s">
        <v>227</v>
      </c>
      <c r="C170" s="12">
        <v>46051</v>
      </c>
      <c r="D170" s="12">
        <v>46079</v>
      </c>
      <c r="E170" s="12">
        <v>46107</v>
      </c>
      <c r="F170" s="54">
        <v>0</v>
      </c>
      <c r="G170" s="2"/>
      <c r="H170" s="54">
        <v>0</v>
      </c>
      <c r="I170" s="13"/>
      <c r="J170" s="13"/>
      <c r="K170" s="13"/>
      <c r="L170" s="22"/>
      <c r="M170" s="13"/>
      <c r="N170" s="14"/>
      <c r="O170" s="38">
        <v>0</v>
      </c>
      <c r="P170" s="14">
        <v>2100</v>
      </c>
      <c r="Q170" s="15">
        <f t="shared" si="6"/>
        <v>0</v>
      </c>
      <c r="R170" s="14">
        <f t="shared" si="7"/>
        <v>0</v>
      </c>
      <c r="S170" s="14">
        <f t="shared" si="8"/>
        <v>0</v>
      </c>
      <c r="T170" s="14">
        <f>Tabla_query__743710111214911[[#This Row],[INVENTARIO  MARZO]]*Tabla_query__743710111214911[[#This Row],[COSTO DEL MERCADO]]</f>
        <v>0</v>
      </c>
      <c r="U170" s="16" t="s">
        <v>133</v>
      </c>
      <c r="V170" s="13" t="s">
        <v>12</v>
      </c>
      <c r="W170" s="13" t="s">
        <v>228</v>
      </c>
      <c r="X170" s="13" t="s">
        <v>20</v>
      </c>
      <c r="Y170" s="13"/>
    </row>
    <row r="171" spans="1:25" ht="16.5" x14ac:dyDescent="0.25">
      <c r="A171" s="4">
        <v>164</v>
      </c>
      <c r="B171" s="11" t="s">
        <v>229</v>
      </c>
      <c r="C171" s="12">
        <v>46051</v>
      </c>
      <c r="D171" s="12">
        <v>46079</v>
      </c>
      <c r="E171" s="12">
        <v>46107</v>
      </c>
      <c r="F171" s="2">
        <v>0</v>
      </c>
      <c r="G171" s="2"/>
      <c r="H171" s="2">
        <v>0</v>
      </c>
      <c r="I171" s="13"/>
      <c r="J171" s="13"/>
      <c r="K171" s="13"/>
      <c r="L171" s="22"/>
      <c r="M171" s="13"/>
      <c r="N171" s="14"/>
      <c r="O171" s="38">
        <v>0</v>
      </c>
      <c r="P171" s="14">
        <v>950</v>
      </c>
      <c r="Q171" s="15">
        <f t="shared" si="6"/>
        <v>0</v>
      </c>
      <c r="R171" s="14">
        <f t="shared" si="7"/>
        <v>0</v>
      </c>
      <c r="S171" s="14">
        <f t="shared" si="8"/>
        <v>0</v>
      </c>
      <c r="T171" s="14">
        <f>Tabla_query__743710111214911[[#This Row],[INVENTARIO  MARZO]]*Tabla_query__743710111214911[[#This Row],[COSTO DEL MERCADO]]</f>
        <v>0</v>
      </c>
      <c r="U171" s="16" t="s">
        <v>378</v>
      </c>
      <c r="V171" s="13" t="s">
        <v>12</v>
      </c>
      <c r="W171" s="13"/>
      <c r="X171" s="13" t="s">
        <v>36</v>
      </c>
      <c r="Y171" s="13"/>
    </row>
    <row r="172" spans="1:25" ht="16.5" x14ac:dyDescent="0.25">
      <c r="A172" s="4">
        <v>165</v>
      </c>
      <c r="B172" s="11" t="s">
        <v>230</v>
      </c>
      <c r="C172" s="12">
        <v>46051</v>
      </c>
      <c r="D172" s="12">
        <v>46079</v>
      </c>
      <c r="E172" s="12">
        <v>46107</v>
      </c>
      <c r="F172" s="54">
        <v>0</v>
      </c>
      <c r="G172" s="2"/>
      <c r="H172" s="54">
        <v>0</v>
      </c>
      <c r="I172" s="13"/>
      <c r="J172" s="13"/>
      <c r="K172" s="13"/>
      <c r="L172" s="22"/>
      <c r="M172" s="13"/>
      <c r="N172" s="14"/>
      <c r="O172" s="38">
        <v>0</v>
      </c>
      <c r="P172" s="14">
        <v>10</v>
      </c>
      <c r="Q172" s="15">
        <f t="shared" si="6"/>
        <v>0</v>
      </c>
      <c r="R172" s="14">
        <f t="shared" si="7"/>
        <v>0</v>
      </c>
      <c r="S172" s="14">
        <f t="shared" si="8"/>
        <v>0</v>
      </c>
      <c r="T172" s="14">
        <f>Tabla_query__743710111214911[[#This Row],[INVENTARIO  MARZO]]*Tabla_query__743710111214911[[#This Row],[COSTO DEL MERCADO]]</f>
        <v>0</v>
      </c>
      <c r="U172" s="16" t="s">
        <v>383</v>
      </c>
      <c r="V172" s="16" t="s">
        <v>12</v>
      </c>
      <c r="W172" s="13"/>
      <c r="X172" s="13" t="s">
        <v>20</v>
      </c>
      <c r="Y172" s="13"/>
    </row>
    <row r="173" spans="1:25" ht="16.5" x14ac:dyDescent="0.25">
      <c r="A173" s="4">
        <v>166</v>
      </c>
      <c r="B173" s="11" t="s">
        <v>231</v>
      </c>
      <c r="C173" s="12">
        <v>46051</v>
      </c>
      <c r="D173" s="12">
        <v>46079</v>
      </c>
      <c r="E173" s="12">
        <v>46107</v>
      </c>
      <c r="F173" s="2">
        <v>181</v>
      </c>
      <c r="G173" s="2"/>
      <c r="H173" s="2">
        <v>204</v>
      </c>
      <c r="I173" s="13"/>
      <c r="J173" s="13"/>
      <c r="K173" s="13"/>
      <c r="L173" s="22"/>
      <c r="M173" s="13"/>
      <c r="N173" s="14"/>
      <c r="O173" s="38">
        <v>170</v>
      </c>
      <c r="P173" s="14">
        <v>390</v>
      </c>
      <c r="Q173" s="15">
        <f t="shared" si="6"/>
        <v>70590</v>
      </c>
      <c r="R173" s="14">
        <f t="shared" si="7"/>
        <v>79560</v>
      </c>
      <c r="S173" s="14">
        <f t="shared" si="8"/>
        <v>0</v>
      </c>
      <c r="T173" s="14">
        <f>Tabla_query__743710111214911[[#This Row],[INVENTARIO  MARZO]]*Tabla_query__743710111214911[[#This Row],[COSTO DEL MERCADO]]</f>
        <v>66300</v>
      </c>
      <c r="U173" s="16" t="s">
        <v>133</v>
      </c>
      <c r="V173" s="13" t="s">
        <v>12</v>
      </c>
      <c r="W173" s="13"/>
      <c r="X173" s="13" t="s">
        <v>20</v>
      </c>
      <c r="Y173" s="13"/>
    </row>
    <row r="174" spans="1:25" ht="16.5" x14ac:dyDescent="0.25">
      <c r="A174" s="4">
        <v>167</v>
      </c>
      <c r="B174" s="11" t="s">
        <v>232</v>
      </c>
      <c r="C174" s="12">
        <v>46051</v>
      </c>
      <c r="D174" s="12">
        <v>46079</v>
      </c>
      <c r="E174" s="12">
        <v>46107</v>
      </c>
      <c r="F174" s="54">
        <v>0</v>
      </c>
      <c r="G174" s="2"/>
      <c r="H174" s="54">
        <v>0</v>
      </c>
      <c r="I174" s="13"/>
      <c r="J174" s="13"/>
      <c r="K174" s="13"/>
      <c r="L174" s="22"/>
      <c r="M174" s="13"/>
      <c r="N174" s="14"/>
      <c r="O174" s="38">
        <v>0</v>
      </c>
      <c r="P174" s="14">
        <v>60</v>
      </c>
      <c r="Q174" s="15">
        <f t="shared" si="6"/>
        <v>0</v>
      </c>
      <c r="R174" s="14">
        <f t="shared" si="7"/>
        <v>0</v>
      </c>
      <c r="S174" s="14">
        <f t="shared" si="8"/>
        <v>0</v>
      </c>
      <c r="T174" s="14">
        <f>Tabla_query__743710111214911[[#This Row],[INVENTARIO  MARZO]]*Tabla_query__743710111214911[[#This Row],[COSTO DEL MERCADO]]</f>
        <v>0</v>
      </c>
      <c r="U174" s="16" t="s">
        <v>378</v>
      </c>
      <c r="V174" s="13" t="s">
        <v>12</v>
      </c>
      <c r="W174" s="13" t="s">
        <v>233</v>
      </c>
      <c r="X174" s="13"/>
      <c r="Y174" s="13"/>
    </row>
    <row r="175" spans="1:25" ht="16.5" x14ac:dyDescent="0.25">
      <c r="A175" s="4">
        <v>168</v>
      </c>
      <c r="B175" s="11" t="s">
        <v>234</v>
      </c>
      <c r="C175" s="12">
        <v>46051</v>
      </c>
      <c r="D175" s="12">
        <v>46079</v>
      </c>
      <c r="E175" s="12">
        <v>46107</v>
      </c>
      <c r="F175" s="2">
        <v>0</v>
      </c>
      <c r="G175" s="2"/>
      <c r="H175" s="2">
        <v>0</v>
      </c>
      <c r="I175" s="13"/>
      <c r="J175" s="13"/>
      <c r="K175" s="13"/>
      <c r="L175" s="22"/>
      <c r="M175" s="13"/>
      <c r="N175" s="14"/>
      <c r="O175" s="38">
        <v>0</v>
      </c>
      <c r="P175" s="14">
        <v>293</v>
      </c>
      <c r="Q175" s="15">
        <f t="shared" si="6"/>
        <v>0</v>
      </c>
      <c r="R175" s="14">
        <f t="shared" si="7"/>
        <v>0</v>
      </c>
      <c r="S175" s="14">
        <f t="shared" si="8"/>
        <v>0</v>
      </c>
      <c r="T175" s="14">
        <f>Tabla_query__743710111214911[[#This Row],[INVENTARIO  MARZO]]*Tabla_query__743710111214911[[#This Row],[COSTO DEL MERCADO]]</f>
        <v>0</v>
      </c>
      <c r="U175" s="16" t="s">
        <v>378</v>
      </c>
      <c r="V175" s="16" t="s">
        <v>12</v>
      </c>
      <c r="W175" s="13"/>
      <c r="X175" s="13" t="s">
        <v>36</v>
      </c>
      <c r="Y175" s="13"/>
    </row>
    <row r="176" spans="1:25" ht="16.5" x14ac:dyDescent="0.25">
      <c r="A176" s="4">
        <v>169</v>
      </c>
      <c r="B176" s="11" t="s">
        <v>235</v>
      </c>
      <c r="C176" s="12">
        <v>46051</v>
      </c>
      <c r="D176" s="12">
        <v>46079</v>
      </c>
      <c r="E176" s="12">
        <v>46107</v>
      </c>
      <c r="F176" s="54">
        <v>3</v>
      </c>
      <c r="G176" s="2"/>
      <c r="H176" s="54">
        <v>3</v>
      </c>
      <c r="I176" s="13"/>
      <c r="J176" s="13"/>
      <c r="K176" s="13"/>
      <c r="L176" s="22"/>
      <c r="M176" s="13"/>
      <c r="N176" s="14"/>
      <c r="O176" s="38">
        <v>2</v>
      </c>
      <c r="P176" s="14">
        <v>380</v>
      </c>
      <c r="Q176" s="15">
        <f t="shared" si="6"/>
        <v>1140</v>
      </c>
      <c r="R176" s="14">
        <f t="shared" si="7"/>
        <v>1140</v>
      </c>
      <c r="S176" s="14">
        <f t="shared" si="8"/>
        <v>0</v>
      </c>
      <c r="T176" s="14">
        <f>Tabla_query__743710111214911[[#This Row],[INVENTARIO  MARZO]]*Tabla_query__743710111214911[[#This Row],[COSTO DEL MERCADO]]</f>
        <v>760</v>
      </c>
      <c r="U176" s="16" t="s">
        <v>378</v>
      </c>
      <c r="V176" s="13" t="s">
        <v>12</v>
      </c>
      <c r="W176" s="13"/>
      <c r="X176" s="13" t="s">
        <v>36</v>
      </c>
      <c r="Y176" s="13"/>
    </row>
    <row r="177" spans="1:25" ht="16.5" x14ac:dyDescent="0.25">
      <c r="A177" s="4">
        <v>170</v>
      </c>
      <c r="B177" s="11" t="s">
        <v>236</v>
      </c>
      <c r="C177" s="12">
        <v>46051</v>
      </c>
      <c r="D177" s="12">
        <v>46079</v>
      </c>
      <c r="E177" s="12">
        <v>46107</v>
      </c>
      <c r="F177" s="2">
        <v>1</v>
      </c>
      <c r="G177" s="2"/>
      <c r="H177" s="2">
        <v>1</v>
      </c>
      <c r="I177" s="13"/>
      <c r="J177" s="13"/>
      <c r="K177" s="13"/>
      <c r="L177" s="22"/>
      <c r="M177" s="13"/>
      <c r="N177" s="14"/>
      <c r="O177" s="38">
        <v>0</v>
      </c>
      <c r="P177" s="14">
        <v>5000</v>
      </c>
      <c r="Q177" s="15">
        <f t="shared" si="6"/>
        <v>5000</v>
      </c>
      <c r="R177" s="14">
        <f t="shared" si="7"/>
        <v>5000</v>
      </c>
      <c r="S177" s="14">
        <f t="shared" si="8"/>
        <v>0</v>
      </c>
      <c r="T177" s="14">
        <f>Tabla_query__743710111214911[[#This Row],[INVENTARIO  MARZO]]*Tabla_query__743710111214911[[#This Row],[COSTO DEL MERCADO]]</f>
        <v>0</v>
      </c>
      <c r="U177" s="16" t="s">
        <v>378</v>
      </c>
      <c r="V177" s="13" t="s">
        <v>12</v>
      </c>
      <c r="W177" s="13" t="s">
        <v>237</v>
      </c>
      <c r="X177" s="13"/>
      <c r="Y177" s="13"/>
    </row>
    <row r="178" spans="1:25" ht="16.5" x14ac:dyDescent="0.25">
      <c r="A178" s="4">
        <v>171</v>
      </c>
      <c r="B178" s="11" t="s">
        <v>238</v>
      </c>
      <c r="C178" s="12">
        <v>46051</v>
      </c>
      <c r="D178" s="12">
        <v>46079</v>
      </c>
      <c r="E178" s="12">
        <v>46107</v>
      </c>
      <c r="F178" s="54">
        <v>0</v>
      </c>
      <c r="G178" s="2"/>
      <c r="H178" s="54">
        <v>0</v>
      </c>
      <c r="I178" s="13"/>
      <c r="J178" s="13"/>
      <c r="K178" s="13"/>
      <c r="L178" s="22"/>
      <c r="M178" s="13"/>
      <c r="N178" s="14"/>
      <c r="O178" s="38">
        <v>0</v>
      </c>
      <c r="P178" s="14">
        <v>200</v>
      </c>
      <c r="Q178" s="15">
        <f t="shared" si="6"/>
        <v>0</v>
      </c>
      <c r="R178" s="14">
        <f t="shared" si="7"/>
        <v>0</v>
      </c>
      <c r="S178" s="14">
        <f t="shared" si="8"/>
        <v>0</v>
      </c>
      <c r="T178" s="14">
        <f>Tabla_query__743710111214911[[#This Row],[INVENTARIO  MARZO]]*Tabla_query__743710111214911[[#This Row],[COSTO DEL MERCADO]]</f>
        <v>0</v>
      </c>
      <c r="U178" s="16" t="s">
        <v>52</v>
      </c>
      <c r="V178" s="13" t="s">
        <v>12</v>
      </c>
      <c r="W178" s="13"/>
      <c r="X178" s="13" t="s">
        <v>36</v>
      </c>
      <c r="Y178" s="13"/>
    </row>
    <row r="179" spans="1:25" ht="16.5" x14ac:dyDescent="0.25">
      <c r="A179" s="4">
        <v>172</v>
      </c>
      <c r="B179" s="11" t="s">
        <v>239</v>
      </c>
      <c r="C179" s="12">
        <v>46051</v>
      </c>
      <c r="D179" s="12">
        <v>46079</v>
      </c>
      <c r="E179" s="12">
        <v>46107</v>
      </c>
      <c r="F179" s="2">
        <v>0</v>
      </c>
      <c r="G179" s="2"/>
      <c r="H179" s="2">
        <v>0</v>
      </c>
      <c r="I179" s="13"/>
      <c r="J179" s="13"/>
      <c r="K179" s="13"/>
      <c r="L179" s="22"/>
      <c r="M179" s="13"/>
      <c r="N179" s="14"/>
      <c r="O179" s="38">
        <v>0</v>
      </c>
      <c r="P179" s="14">
        <v>200</v>
      </c>
      <c r="Q179" s="15">
        <f t="shared" si="6"/>
        <v>0</v>
      </c>
      <c r="R179" s="14">
        <f t="shared" si="7"/>
        <v>0</v>
      </c>
      <c r="S179" s="14">
        <f t="shared" si="8"/>
        <v>0</v>
      </c>
      <c r="T179" s="14">
        <f>Tabla_query__743710111214911[[#This Row],[INVENTARIO  MARZO]]*Tabla_query__743710111214911[[#This Row],[COSTO DEL MERCADO]]</f>
        <v>0</v>
      </c>
      <c r="U179" s="16" t="s">
        <v>52</v>
      </c>
      <c r="V179" s="13" t="s">
        <v>12</v>
      </c>
      <c r="W179" s="13"/>
      <c r="X179" s="13" t="s">
        <v>20</v>
      </c>
      <c r="Y179" s="13"/>
    </row>
    <row r="180" spans="1:25" ht="16.5" x14ac:dyDescent="0.25">
      <c r="A180" s="4">
        <v>173</v>
      </c>
      <c r="B180" s="11" t="s">
        <v>240</v>
      </c>
      <c r="C180" s="12">
        <v>46051</v>
      </c>
      <c r="D180" s="12">
        <v>46079</v>
      </c>
      <c r="E180" s="12">
        <v>46107</v>
      </c>
      <c r="F180" s="54">
        <v>0</v>
      </c>
      <c r="G180" s="2"/>
      <c r="H180" s="54">
        <v>0</v>
      </c>
      <c r="I180" s="13"/>
      <c r="J180" s="13"/>
      <c r="K180" s="13"/>
      <c r="L180" s="22"/>
      <c r="M180" s="13"/>
      <c r="N180" s="14"/>
      <c r="O180" s="38">
        <v>0</v>
      </c>
      <c r="P180" s="14">
        <v>200</v>
      </c>
      <c r="Q180" s="15">
        <f t="shared" si="6"/>
        <v>0</v>
      </c>
      <c r="R180" s="14">
        <f t="shared" si="7"/>
        <v>0</v>
      </c>
      <c r="S180" s="14">
        <f t="shared" si="8"/>
        <v>0</v>
      </c>
      <c r="T180" s="14">
        <f>Tabla_query__743710111214911[[#This Row],[INVENTARIO  MARZO]]*Tabla_query__743710111214911[[#This Row],[COSTO DEL MERCADO]]</f>
        <v>0</v>
      </c>
      <c r="U180" s="16" t="s">
        <v>52</v>
      </c>
      <c r="V180" s="13" t="s">
        <v>12</v>
      </c>
      <c r="W180" s="13"/>
      <c r="X180" s="13" t="s">
        <v>20</v>
      </c>
      <c r="Y180" s="13"/>
    </row>
    <row r="181" spans="1:25" ht="16.5" x14ac:dyDescent="0.25">
      <c r="A181" s="4">
        <v>174</v>
      </c>
      <c r="B181" s="11" t="s">
        <v>241</v>
      </c>
      <c r="C181" s="12">
        <v>46051</v>
      </c>
      <c r="D181" s="12">
        <v>46079</v>
      </c>
      <c r="E181" s="12">
        <v>46107</v>
      </c>
      <c r="F181" s="2">
        <v>5</v>
      </c>
      <c r="G181" s="2"/>
      <c r="H181" s="2">
        <v>5</v>
      </c>
      <c r="I181" s="13"/>
      <c r="J181" s="13"/>
      <c r="K181" s="13"/>
      <c r="L181" s="22"/>
      <c r="M181" s="13"/>
      <c r="N181" s="14"/>
      <c r="O181" s="38">
        <v>4</v>
      </c>
      <c r="P181" s="14">
        <v>300</v>
      </c>
      <c r="Q181" s="15">
        <f t="shared" si="6"/>
        <v>1500</v>
      </c>
      <c r="R181" s="14">
        <f t="shared" si="7"/>
        <v>1500</v>
      </c>
      <c r="S181" s="14">
        <f t="shared" si="8"/>
        <v>0</v>
      </c>
      <c r="T181" s="14">
        <f>Tabla_query__743710111214911[[#This Row],[INVENTARIO  MARZO]]*Tabla_query__743710111214911[[#This Row],[COSTO DEL MERCADO]]</f>
        <v>1200</v>
      </c>
      <c r="U181" s="16" t="s">
        <v>135</v>
      </c>
      <c r="V181" s="16" t="s">
        <v>12</v>
      </c>
      <c r="W181" s="13" t="s">
        <v>242</v>
      </c>
      <c r="X181" s="13" t="s">
        <v>32</v>
      </c>
      <c r="Y181" s="13"/>
    </row>
    <row r="182" spans="1:25" ht="16.5" x14ac:dyDescent="0.25">
      <c r="A182" s="4">
        <v>175</v>
      </c>
      <c r="B182" s="11" t="s">
        <v>243</v>
      </c>
      <c r="C182" s="12">
        <v>46051</v>
      </c>
      <c r="D182" s="12">
        <v>46079</v>
      </c>
      <c r="E182" s="12">
        <v>46107</v>
      </c>
      <c r="F182" s="54">
        <v>0</v>
      </c>
      <c r="G182" s="2"/>
      <c r="H182" s="54">
        <v>0</v>
      </c>
      <c r="I182" s="13"/>
      <c r="J182" s="13"/>
      <c r="K182" s="13"/>
      <c r="L182" s="22"/>
      <c r="M182" s="13"/>
      <c r="N182" s="14"/>
      <c r="O182" s="38">
        <v>0</v>
      </c>
      <c r="P182" s="14">
        <v>850</v>
      </c>
      <c r="Q182" s="15">
        <f t="shared" si="6"/>
        <v>0</v>
      </c>
      <c r="R182" s="14">
        <f t="shared" si="7"/>
        <v>0</v>
      </c>
      <c r="S182" s="14">
        <f t="shared" si="8"/>
        <v>0</v>
      </c>
      <c r="T182" s="14">
        <f>Tabla_query__743710111214911[[#This Row],[INVENTARIO  MARZO]]*Tabla_query__743710111214911[[#This Row],[COSTO DEL MERCADO]]</f>
        <v>0</v>
      </c>
      <c r="U182" s="16" t="s">
        <v>378</v>
      </c>
      <c r="V182" s="13" t="s">
        <v>12</v>
      </c>
      <c r="W182" s="13"/>
      <c r="X182" s="13" t="s">
        <v>20</v>
      </c>
      <c r="Y182" s="13"/>
    </row>
    <row r="183" spans="1:25" ht="33" x14ac:dyDescent="0.25">
      <c r="A183" s="4">
        <v>176</v>
      </c>
      <c r="B183" s="11" t="s">
        <v>244</v>
      </c>
      <c r="C183" s="12">
        <v>46051</v>
      </c>
      <c r="D183" s="12">
        <v>46079</v>
      </c>
      <c r="E183" s="12">
        <v>46107</v>
      </c>
      <c r="F183" s="2">
        <v>39</v>
      </c>
      <c r="G183" s="2"/>
      <c r="H183" s="2">
        <v>39</v>
      </c>
      <c r="I183" s="13"/>
      <c r="J183" s="13"/>
      <c r="K183" s="13"/>
      <c r="L183" s="22"/>
      <c r="M183" s="13"/>
      <c r="N183" s="14"/>
      <c r="O183" s="38">
        <v>39</v>
      </c>
      <c r="P183" s="14">
        <v>125</v>
      </c>
      <c r="Q183" s="15">
        <f t="shared" si="6"/>
        <v>4875</v>
      </c>
      <c r="R183" s="14">
        <f t="shared" si="7"/>
        <v>4875</v>
      </c>
      <c r="S183" s="14">
        <f t="shared" si="8"/>
        <v>0</v>
      </c>
      <c r="T183" s="14">
        <f>Tabla_query__743710111214911[[#This Row],[INVENTARIO  MARZO]]*Tabla_query__743710111214911[[#This Row],[COSTO DEL MERCADO]]</f>
        <v>4875</v>
      </c>
      <c r="U183" s="16" t="s">
        <v>135</v>
      </c>
      <c r="V183" s="16" t="s">
        <v>12</v>
      </c>
      <c r="W183" s="13" t="s">
        <v>136</v>
      </c>
      <c r="X183" s="13" t="s">
        <v>32</v>
      </c>
      <c r="Y183" s="13"/>
    </row>
    <row r="184" spans="1:25" ht="16.5" x14ac:dyDescent="0.25">
      <c r="A184" s="4">
        <v>177</v>
      </c>
      <c r="B184" s="11" t="s">
        <v>245</v>
      </c>
      <c r="C184" s="12">
        <v>46051</v>
      </c>
      <c r="D184" s="12">
        <v>46079</v>
      </c>
      <c r="E184" s="12">
        <v>46107</v>
      </c>
      <c r="F184" s="54">
        <v>143</v>
      </c>
      <c r="G184" s="2"/>
      <c r="H184" s="54">
        <v>212</v>
      </c>
      <c r="I184" s="13"/>
      <c r="J184" s="13"/>
      <c r="K184" s="13"/>
      <c r="L184" s="22"/>
      <c r="M184" s="13"/>
      <c r="N184" s="14"/>
      <c r="O184" s="38">
        <v>205</v>
      </c>
      <c r="P184" s="14">
        <v>65</v>
      </c>
      <c r="Q184" s="15">
        <f t="shared" si="6"/>
        <v>9295</v>
      </c>
      <c r="R184" s="14">
        <f t="shared" si="7"/>
        <v>13780</v>
      </c>
      <c r="S184" s="14">
        <f t="shared" si="8"/>
        <v>0</v>
      </c>
      <c r="T184" s="14">
        <f>Tabla_query__743710111214911[[#This Row],[INVENTARIO  MARZO]]*Tabla_query__743710111214911[[#This Row],[COSTO DEL MERCADO]]</f>
        <v>13325</v>
      </c>
      <c r="U184" s="16" t="s">
        <v>135</v>
      </c>
      <c r="V184" s="13" t="s">
        <v>12</v>
      </c>
      <c r="W184" s="13"/>
      <c r="X184" s="13" t="s">
        <v>20</v>
      </c>
      <c r="Y184" s="13"/>
    </row>
    <row r="185" spans="1:25" ht="16.5" x14ac:dyDescent="0.25">
      <c r="A185" s="4">
        <v>178</v>
      </c>
      <c r="B185" s="11" t="s">
        <v>246</v>
      </c>
      <c r="C185" s="12">
        <v>46051</v>
      </c>
      <c r="D185" s="12">
        <v>46079</v>
      </c>
      <c r="E185" s="12">
        <v>46107</v>
      </c>
      <c r="F185" s="2">
        <v>212</v>
      </c>
      <c r="G185" s="2"/>
      <c r="H185" s="2">
        <v>272</v>
      </c>
      <c r="I185" s="13"/>
      <c r="J185" s="13"/>
      <c r="K185" s="13"/>
      <c r="L185" s="22"/>
      <c r="M185" s="13"/>
      <c r="N185" s="14"/>
      <c r="O185" s="38">
        <v>268</v>
      </c>
      <c r="P185" s="14">
        <v>70</v>
      </c>
      <c r="Q185" s="15">
        <f t="shared" si="6"/>
        <v>14840</v>
      </c>
      <c r="R185" s="14">
        <f t="shared" si="7"/>
        <v>19040</v>
      </c>
      <c r="S185" s="14">
        <f t="shared" si="8"/>
        <v>0</v>
      </c>
      <c r="T185" s="14">
        <f>Tabla_query__743710111214911[[#This Row],[INVENTARIO  MARZO]]*Tabla_query__743710111214911[[#This Row],[COSTO DEL MERCADO]]</f>
        <v>18760</v>
      </c>
      <c r="U185" s="16" t="s">
        <v>135</v>
      </c>
      <c r="V185" s="13" t="s">
        <v>12</v>
      </c>
      <c r="W185" s="13"/>
      <c r="X185" s="13" t="s">
        <v>20</v>
      </c>
      <c r="Y185" s="13"/>
    </row>
    <row r="186" spans="1:25" ht="16.5" x14ac:dyDescent="0.25">
      <c r="A186" s="4">
        <v>179</v>
      </c>
      <c r="B186" s="11" t="s">
        <v>247</v>
      </c>
      <c r="C186" s="12">
        <v>46051</v>
      </c>
      <c r="D186" s="12">
        <v>46079</v>
      </c>
      <c r="E186" s="12">
        <v>46107</v>
      </c>
      <c r="F186" s="54">
        <v>21</v>
      </c>
      <c r="G186" s="2"/>
      <c r="H186" s="54">
        <v>21</v>
      </c>
      <c r="I186" s="13"/>
      <c r="J186" s="13"/>
      <c r="K186" s="13"/>
      <c r="L186" s="22"/>
      <c r="M186" s="13"/>
      <c r="N186" s="14"/>
      <c r="O186" s="38">
        <v>21</v>
      </c>
      <c r="P186" s="14">
        <v>218</v>
      </c>
      <c r="Q186" s="15">
        <f t="shared" si="6"/>
        <v>4578</v>
      </c>
      <c r="R186" s="14">
        <f t="shared" si="7"/>
        <v>4578</v>
      </c>
      <c r="S186" s="14">
        <f t="shared" si="8"/>
        <v>0</v>
      </c>
      <c r="T186" s="14">
        <f>Tabla_query__743710111214911[[#This Row],[INVENTARIO  MARZO]]*Tabla_query__743710111214911[[#This Row],[COSTO DEL MERCADO]]</f>
        <v>4578</v>
      </c>
      <c r="U186" s="16" t="s">
        <v>135</v>
      </c>
      <c r="V186" s="16" t="s">
        <v>12</v>
      </c>
      <c r="W186" s="13" t="s">
        <v>136</v>
      </c>
      <c r="X186" s="13" t="s">
        <v>32</v>
      </c>
      <c r="Y186" s="13"/>
    </row>
    <row r="187" spans="1:25" ht="16.5" x14ac:dyDescent="0.25">
      <c r="A187" s="4">
        <v>180</v>
      </c>
      <c r="B187" s="11" t="s">
        <v>248</v>
      </c>
      <c r="C187" s="12">
        <v>46051</v>
      </c>
      <c r="D187" s="12">
        <v>46079</v>
      </c>
      <c r="E187" s="12">
        <v>46107</v>
      </c>
      <c r="F187" s="2">
        <v>0</v>
      </c>
      <c r="G187" s="2"/>
      <c r="H187" s="2">
        <v>0</v>
      </c>
      <c r="I187" s="13"/>
      <c r="J187" s="13"/>
      <c r="K187" s="13"/>
      <c r="L187" s="22"/>
      <c r="M187" s="13"/>
      <c r="N187" s="14"/>
      <c r="O187" s="38">
        <v>0</v>
      </c>
      <c r="P187" s="14">
        <v>0</v>
      </c>
      <c r="Q187" s="15">
        <f t="shared" si="6"/>
        <v>0</v>
      </c>
      <c r="R187" s="14">
        <f t="shared" si="7"/>
        <v>0</v>
      </c>
      <c r="S187" s="14">
        <f t="shared" si="8"/>
        <v>0</v>
      </c>
      <c r="T187" s="14">
        <f>Tabla_query__743710111214911[[#This Row],[INVENTARIO  MARZO]]*Tabla_query__743710111214911[[#This Row],[COSTO DEL MERCADO]]</f>
        <v>0</v>
      </c>
      <c r="U187" s="16" t="s">
        <v>52</v>
      </c>
      <c r="V187" s="13" t="s">
        <v>57</v>
      </c>
      <c r="W187" s="13" t="s">
        <v>249</v>
      </c>
      <c r="X187" s="13" t="s">
        <v>20</v>
      </c>
      <c r="Y187" s="13"/>
    </row>
    <row r="188" spans="1:25" ht="16.5" x14ac:dyDescent="0.25">
      <c r="A188" s="4">
        <v>181</v>
      </c>
      <c r="B188" s="11" t="s">
        <v>250</v>
      </c>
      <c r="C188" s="12">
        <v>46051</v>
      </c>
      <c r="D188" s="12">
        <v>46079</v>
      </c>
      <c r="E188" s="12">
        <v>46107</v>
      </c>
      <c r="F188" s="54">
        <v>52</v>
      </c>
      <c r="G188" s="2"/>
      <c r="H188" s="54">
        <v>52</v>
      </c>
      <c r="I188" s="13"/>
      <c r="J188" s="13"/>
      <c r="K188" s="13"/>
      <c r="L188" s="22"/>
      <c r="M188" s="13"/>
      <c r="N188" s="14"/>
      <c r="O188" s="38">
        <v>50</v>
      </c>
      <c r="P188" s="14">
        <v>30</v>
      </c>
      <c r="Q188" s="15">
        <f t="shared" si="6"/>
        <v>1560</v>
      </c>
      <c r="R188" s="14">
        <f t="shared" si="7"/>
        <v>1560</v>
      </c>
      <c r="S188" s="14">
        <f t="shared" si="8"/>
        <v>0</v>
      </c>
      <c r="T188" s="14">
        <f>Tabla_query__743710111214911[[#This Row],[INVENTARIO  MARZO]]*Tabla_query__743710111214911[[#This Row],[COSTO DEL MERCADO]]</f>
        <v>1500</v>
      </c>
      <c r="U188" s="16" t="s">
        <v>378</v>
      </c>
      <c r="V188" s="16" t="s">
        <v>12</v>
      </c>
      <c r="W188" s="13"/>
      <c r="X188" s="13" t="s">
        <v>36</v>
      </c>
      <c r="Y188" s="13"/>
    </row>
    <row r="189" spans="1:25" ht="16.5" x14ac:dyDescent="0.25">
      <c r="A189" s="4">
        <v>182</v>
      </c>
      <c r="B189" s="11" t="s">
        <v>251</v>
      </c>
      <c r="C189" s="12">
        <v>46051</v>
      </c>
      <c r="D189" s="12">
        <v>46079</v>
      </c>
      <c r="E189" s="12">
        <v>46107</v>
      </c>
      <c r="F189" s="2">
        <v>2</v>
      </c>
      <c r="G189" s="2"/>
      <c r="H189" s="2">
        <v>2</v>
      </c>
      <c r="I189" s="13"/>
      <c r="J189" s="13"/>
      <c r="K189" s="13"/>
      <c r="L189" s="22"/>
      <c r="M189" s="13"/>
      <c r="N189" s="14"/>
      <c r="O189" s="38">
        <v>12</v>
      </c>
      <c r="P189" s="14">
        <v>30</v>
      </c>
      <c r="Q189" s="15">
        <f t="shared" si="6"/>
        <v>60</v>
      </c>
      <c r="R189" s="14">
        <f t="shared" si="7"/>
        <v>60</v>
      </c>
      <c r="S189" s="14">
        <f t="shared" si="8"/>
        <v>0</v>
      </c>
      <c r="T189" s="14">
        <f>Tabla_query__743710111214911[[#This Row],[INVENTARIO  MARZO]]*Tabla_query__743710111214911[[#This Row],[COSTO DEL MERCADO]]</f>
        <v>360</v>
      </c>
      <c r="U189" s="16" t="s">
        <v>378</v>
      </c>
      <c r="V189" s="16" t="s">
        <v>12</v>
      </c>
      <c r="W189" s="13"/>
      <c r="X189" s="13" t="s">
        <v>36</v>
      </c>
      <c r="Y189" s="13"/>
    </row>
    <row r="190" spans="1:25" ht="16.5" x14ac:dyDescent="0.25">
      <c r="A190" s="4">
        <v>183</v>
      </c>
      <c r="B190" s="11" t="s">
        <v>252</v>
      </c>
      <c r="C190" s="12">
        <v>46051</v>
      </c>
      <c r="D190" s="12">
        <v>46079</v>
      </c>
      <c r="E190" s="12">
        <v>46107</v>
      </c>
      <c r="F190" s="54">
        <v>0</v>
      </c>
      <c r="G190" s="2"/>
      <c r="H190" s="54">
        <v>0</v>
      </c>
      <c r="I190" s="13"/>
      <c r="J190" s="13"/>
      <c r="K190" s="13"/>
      <c r="L190" s="22"/>
      <c r="M190" s="13"/>
      <c r="N190" s="14"/>
      <c r="O190" s="38">
        <v>0</v>
      </c>
      <c r="P190" s="14">
        <v>85</v>
      </c>
      <c r="Q190" s="15">
        <f t="shared" si="6"/>
        <v>0</v>
      </c>
      <c r="R190" s="14">
        <f t="shared" si="7"/>
        <v>0</v>
      </c>
      <c r="S190" s="14">
        <f t="shared" si="8"/>
        <v>0</v>
      </c>
      <c r="T190" s="14">
        <f>Tabla_query__743710111214911[[#This Row],[INVENTARIO  MARZO]]*Tabla_query__743710111214911[[#This Row],[COSTO DEL MERCADO]]</f>
        <v>0</v>
      </c>
      <c r="U190" s="16" t="s">
        <v>378</v>
      </c>
      <c r="V190" s="13" t="s">
        <v>12</v>
      </c>
      <c r="W190" s="13"/>
      <c r="X190" s="13" t="s">
        <v>36</v>
      </c>
      <c r="Y190" s="13"/>
    </row>
    <row r="191" spans="1:25" ht="16.5" x14ac:dyDescent="0.25">
      <c r="A191" s="4">
        <v>184</v>
      </c>
      <c r="B191" s="11" t="s">
        <v>436</v>
      </c>
      <c r="C191" s="12">
        <v>46051</v>
      </c>
      <c r="D191" s="12">
        <v>46079</v>
      </c>
      <c r="E191" s="12">
        <v>46107</v>
      </c>
      <c r="F191" s="2">
        <v>15</v>
      </c>
      <c r="G191" s="2"/>
      <c r="H191" s="2">
        <v>15</v>
      </c>
      <c r="I191" s="13"/>
      <c r="J191" s="13"/>
      <c r="K191" s="13"/>
      <c r="L191" s="22"/>
      <c r="M191" s="13"/>
      <c r="N191" s="14"/>
      <c r="O191" s="38">
        <v>25</v>
      </c>
      <c r="P191" s="14">
        <v>150</v>
      </c>
      <c r="Q191" s="15">
        <f t="shared" si="6"/>
        <v>2250</v>
      </c>
      <c r="R191" s="14">
        <f t="shared" si="7"/>
        <v>2250</v>
      </c>
      <c r="S191" s="14">
        <f t="shared" si="8"/>
        <v>0</v>
      </c>
      <c r="T191" s="14">
        <f>Tabla_query__743710111214911[[#This Row],[INVENTARIO  MARZO]]*Tabla_query__743710111214911[[#This Row],[COSTO DEL MERCADO]]</f>
        <v>3750</v>
      </c>
      <c r="U191" s="16" t="s">
        <v>378</v>
      </c>
      <c r="V191" s="13" t="s">
        <v>12</v>
      </c>
      <c r="W191" s="13"/>
      <c r="X191" s="13" t="s">
        <v>36</v>
      </c>
      <c r="Y191" s="13"/>
    </row>
    <row r="192" spans="1:25" ht="16.5" x14ac:dyDescent="0.25">
      <c r="A192" s="4">
        <v>185</v>
      </c>
      <c r="B192" s="11" t="s">
        <v>253</v>
      </c>
      <c r="C192" s="12">
        <v>46051</v>
      </c>
      <c r="D192" s="12">
        <v>46079</v>
      </c>
      <c r="E192" s="12">
        <v>46107</v>
      </c>
      <c r="F192" s="54">
        <v>312</v>
      </c>
      <c r="G192" s="2"/>
      <c r="H192" s="54">
        <v>290</v>
      </c>
      <c r="I192" s="13"/>
      <c r="J192" s="13"/>
      <c r="K192" s="13"/>
      <c r="L192" s="22"/>
      <c r="M192" s="13"/>
      <c r="N192" s="14"/>
      <c r="O192" s="38">
        <v>410</v>
      </c>
      <c r="P192" s="14">
        <v>25</v>
      </c>
      <c r="Q192" s="15">
        <f t="shared" si="6"/>
        <v>7800</v>
      </c>
      <c r="R192" s="14">
        <f t="shared" si="7"/>
        <v>7250</v>
      </c>
      <c r="S192" s="14">
        <f t="shared" si="8"/>
        <v>0</v>
      </c>
      <c r="T192" s="14">
        <f>Tabla_query__743710111214911[[#This Row],[INVENTARIO  MARZO]]*Tabla_query__743710111214911[[#This Row],[COSTO DEL MERCADO]]</f>
        <v>10250</v>
      </c>
      <c r="U192" s="16" t="s">
        <v>378</v>
      </c>
      <c r="V192" s="16" t="s">
        <v>12</v>
      </c>
      <c r="W192" s="13"/>
      <c r="X192" s="13" t="s">
        <v>36</v>
      </c>
      <c r="Y192" s="13"/>
    </row>
    <row r="193" spans="1:25" ht="16.5" x14ac:dyDescent="0.25">
      <c r="A193" s="4">
        <v>186</v>
      </c>
      <c r="B193" s="11" t="s">
        <v>254</v>
      </c>
      <c r="C193" s="12">
        <v>46051</v>
      </c>
      <c r="D193" s="12">
        <v>46079</v>
      </c>
      <c r="E193" s="12">
        <v>46107</v>
      </c>
      <c r="F193" s="2">
        <v>197</v>
      </c>
      <c r="G193" s="2"/>
      <c r="H193" s="2">
        <v>181</v>
      </c>
      <c r="I193" s="13"/>
      <c r="J193" s="13"/>
      <c r="K193" s="13"/>
      <c r="L193" s="22"/>
      <c r="M193" s="13"/>
      <c r="N193" s="14"/>
      <c r="O193" s="38">
        <v>296</v>
      </c>
      <c r="P193" s="14">
        <v>35</v>
      </c>
      <c r="Q193" s="15">
        <f t="shared" si="6"/>
        <v>6895</v>
      </c>
      <c r="R193" s="14">
        <f t="shared" si="7"/>
        <v>6335</v>
      </c>
      <c r="S193" s="14">
        <f t="shared" si="8"/>
        <v>0</v>
      </c>
      <c r="T193" s="14">
        <f>Tabla_query__743710111214911[[#This Row],[INVENTARIO  MARZO]]*Tabla_query__743710111214911[[#This Row],[COSTO DEL MERCADO]]</f>
        <v>10360</v>
      </c>
      <c r="U193" s="16" t="s">
        <v>378</v>
      </c>
      <c r="V193" s="16" t="s">
        <v>12</v>
      </c>
      <c r="W193" s="13"/>
      <c r="X193" s="13" t="s">
        <v>36</v>
      </c>
      <c r="Y193" s="13"/>
    </row>
    <row r="194" spans="1:25" ht="16.5" x14ac:dyDescent="0.25">
      <c r="A194" s="4">
        <v>187</v>
      </c>
      <c r="B194" s="11" t="s">
        <v>255</v>
      </c>
      <c r="C194" s="12">
        <v>46051</v>
      </c>
      <c r="D194" s="12">
        <v>46079</v>
      </c>
      <c r="E194" s="12">
        <v>46107</v>
      </c>
      <c r="F194" s="54">
        <v>80</v>
      </c>
      <c r="G194" s="2"/>
      <c r="H194" s="54">
        <v>57</v>
      </c>
      <c r="I194" s="13"/>
      <c r="J194" s="13"/>
      <c r="K194" s="13"/>
      <c r="L194" s="22"/>
      <c r="M194" s="13"/>
      <c r="N194" s="14"/>
      <c r="O194" s="38">
        <v>172</v>
      </c>
      <c r="P194" s="14">
        <v>45</v>
      </c>
      <c r="Q194" s="15">
        <f t="shared" si="6"/>
        <v>3600</v>
      </c>
      <c r="R194" s="14">
        <f t="shared" si="7"/>
        <v>2565</v>
      </c>
      <c r="S194" s="14">
        <f t="shared" si="8"/>
        <v>0</v>
      </c>
      <c r="T194" s="14">
        <f>Tabla_query__743710111214911[[#This Row],[INVENTARIO  MARZO]]*Tabla_query__743710111214911[[#This Row],[COSTO DEL MERCADO]]</f>
        <v>7740</v>
      </c>
      <c r="U194" s="16" t="s">
        <v>378</v>
      </c>
      <c r="V194" s="16" t="s">
        <v>12</v>
      </c>
      <c r="W194" s="13"/>
      <c r="X194" s="13" t="s">
        <v>36</v>
      </c>
      <c r="Y194" s="13"/>
    </row>
    <row r="195" spans="1:25" ht="16.5" x14ac:dyDescent="0.25">
      <c r="A195" s="4">
        <v>188</v>
      </c>
      <c r="B195" s="11" t="s">
        <v>256</v>
      </c>
      <c r="C195" s="12">
        <v>46051</v>
      </c>
      <c r="D195" s="12">
        <v>46079</v>
      </c>
      <c r="E195" s="12">
        <v>46107</v>
      </c>
      <c r="F195" s="2">
        <v>117</v>
      </c>
      <c r="G195" s="2"/>
      <c r="H195" s="2">
        <v>97</v>
      </c>
      <c r="I195" s="13"/>
      <c r="J195" s="13"/>
      <c r="K195" s="13"/>
      <c r="L195" s="22"/>
      <c r="M195" s="13"/>
      <c r="N195" s="14"/>
      <c r="O195" s="38">
        <v>215</v>
      </c>
      <c r="P195" s="14">
        <v>60</v>
      </c>
      <c r="Q195" s="15">
        <f t="shared" si="6"/>
        <v>7020</v>
      </c>
      <c r="R195" s="14">
        <f t="shared" si="7"/>
        <v>5820</v>
      </c>
      <c r="S195" s="14">
        <f t="shared" si="8"/>
        <v>0</v>
      </c>
      <c r="T195" s="14">
        <f>Tabla_query__743710111214911[[#This Row],[INVENTARIO  MARZO]]*Tabla_query__743710111214911[[#This Row],[COSTO DEL MERCADO]]</f>
        <v>12900</v>
      </c>
      <c r="U195" s="16" t="s">
        <v>378</v>
      </c>
      <c r="V195" s="13" t="s">
        <v>12</v>
      </c>
      <c r="W195" s="13"/>
      <c r="X195" s="13" t="s">
        <v>36</v>
      </c>
      <c r="Y195" s="13"/>
    </row>
    <row r="196" spans="1:25" ht="16.5" x14ac:dyDescent="0.25">
      <c r="A196" s="4">
        <v>189</v>
      </c>
      <c r="B196" s="11" t="s">
        <v>257</v>
      </c>
      <c r="C196" s="12">
        <v>46051</v>
      </c>
      <c r="D196" s="12">
        <v>46079</v>
      </c>
      <c r="E196" s="12">
        <v>46107</v>
      </c>
      <c r="F196" s="54">
        <v>0</v>
      </c>
      <c r="G196" s="2"/>
      <c r="H196" s="54">
        <v>0</v>
      </c>
      <c r="I196" s="13"/>
      <c r="J196" s="13"/>
      <c r="K196" s="13"/>
      <c r="L196" s="22"/>
      <c r="M196" s="13"/>
      <c r="N196" s="14"/>
      <c r="O196" s="38">
        <v>0</v>
      </c>
      <c r="P196" s="14">
        <v>40</v>
      </c>
      <c r="Q196" s="15">
        <f t="shared" si="6"/>
        <v>0</v>
      </c>
      <c r="R196" s="14">
        <f t="shared" si="7"/>
        <v>0</v>
      </c>
      <c r="S196" s="14">
        <f t="shared" si="8"/>
        <v>0</v>
      </c>
      <c r="T196" s="14">
        <f>Tabla_query__743710111214911[[#This Row],[INVENTARIO  MARZO]]*Tabla_query__743710111214911[[#This Row],[COSTO DEL MERCADO]]</f>
        <v>0</v>
      </c>
      <c r="U196" s="16" t="s">
        <v>378</v>
      </c>
      <c r="V196" s="13" t="s">
        <v>12</v>
      </c>
      <c r="W196" s="13"/>
      <c r="X196" s="13" t="s">
        <v>36</v>
      </c>
      <c r="Y196" s="13"/>
    </row>
    <row r="197" spans="1:25" ht="16.5" x14ac:dyDescent="0.25">
      <c r="A197" s="4">
        <v>190</v>
      </c>
      <c r="B197" s="11" t="s">
        <v>258</v>
      </c>
      <c r="C197" s="12">
        <v>46051</v>
      </c>
      <c r="D197" s="12">
        <v>46079</v>
      </c>
      <c r="E197" s="12">
        <v>46107</v>
      </c>
      <c r="F197" s="2">
        <v>27</v>
      </c>
      <c r="G197" s="2"/>
      <c r="H197" s="2">
        <v>27</v>
      </c>
      <c r="I197" s="13"/>
      <c r="J197" s="13"/>
      <c r="K197" s="13"/>
      <c r="L197" s="22"/>
      <c r="M197" s="13"/>
      <c r="N197" s="14"/>
      <c r="O197" s="38">
        <v>27</v>
      </c>
      <c r="P197" s="14">
        <v>10</v>
      </c>
      <c r="Q197" s="15">
        <f t="shared" si="6"/>
        <v>270</v>
      </c>
      <c r="R197" s="14">
        <f t="shared" si="7"/>
        <v>270</v>
      </c>
      <c r="S197" s="14">
        <f t="shared" si="8"/>
        <v>0</v>
      </c>
      <c r="T197" s="14">
        <f>Tabla_query__743710111214911[[#This Row],[INVENTARIO  MARZO]]*Tabla_query__743710111214911[[#This Row],[COSTO DEL MERCADO]]</f>
        <v>270</v>
      </c>
      <c r="U197" s="16" t="s">
        <v>378</v>
      </c>
      <c r="V197" s="13" t="s">
        <v>12</v>
      </c>
      <c r="W197" s="13"/>
      <c r="X197" s="13"/>
      <c r="Y197" s="13"/>
    </row>
    <row r="198" spans="1:25" ht="33" x14ac:dyDescent="0.25">
      <c r="A198" s="4">
        <v>191</v>
      </c>
      <c r="B198" s="11" t="s">
        <v>259</v>
      </c>
      <c r="C198" s="12">
        <v>46051</v>
      </c>
      <c r="D198" s="12">
        <v>46079</v>
      </c>
      <c r="E198" s="12">
        <v>46107</v>
      </c>
      <c r="F198" s="54">
        <v>43</v>
      </c>
      <c r="G198" s="2"/>
      <c r="H198" s="54">
        <v>41</v>
      </c>
      <c r="I198" s="13"/>
      <c r="J198" s="13"/>
      <c r="K198" s="13"/>
      <c r="L198" s="22"/>
      <c r="M198" s="13"/>
      <c r="N198" s="14"/>
      <c r="O198" s="38">
        <v>88</v>
      </c>
      <c r="P198" s="14">
        <v>310</v>
      </c>
      <c r="Q198" s="15">
        <f t="shared" si="6"/>
        <v>13330</v>
      </c>
      <c r="R198" s="14">
        <f t="shared" si="7"/>
        <v>12710</v>
      </c>
      <c r="S198" s="14">
        <f t="shared" si="8"/>
        <v>0</v>
      </c>
      <c r="T198" s="14">
        <f>Tabla_query__743710111214911[[#This Row],[INVENTARIO  MARZO]]*Tabla_query__743710111214911[[#This Row],[COSTO DEL MERCADO]]</f>
        <v>27280</v>
      </c>
      <c r="U198" s="16" t="s">
        <v>378</v>
      </c>
      <c r="V198" s="18" t="s">
        <v>12</v>
      </c>
      <c r="W198" s="19"/>
      <c r="X198" s="19" t="s">
        <v>36</v>
      </c>
      <c r="Y198" s="13"/>
    </row>
    <row r="199" spans="1:25" ht="16.5" x14ac:dyDescent="0.25">
      <c r="A199" s="4">
        <v>192</v>
      </c>
      <c r="B199" s="11" t="s">
        <v>260</v>
      </c>
      <c r="C199" s="12">
        <v>46051</v>
      </c>
      <c r="D199" s="12">
        <v>46079</v>
      </c>
      <c r="E199" s="12">
        <v>46107</v>
      </c>
      <c r="F199" s="2">
        <v>25</v>
      </c>
      <c r="G199" s="2"/>
      <c r="H199" s="2">
        <v>25</v>
      </c>
      <c r="I199" s="13"/>
      <c r="J199" s="13"/>
      <c r="K199" s="13"/>
      <c r="L199" s="22"/>
      <c r="M199" s="13"/>
      <c r="N199" s="14"/>
      <c r="O199" s="38">
        <v>25</v>
      </c>
      <c r="P199" s="14">
        <v>150</v>
      </c>
      <c r="Q199" s="15">
        <f t="shared" si="6"/>
        <v>3750</v>
      </c>
      <c r="R199" s="14">
        <f t="shared" si="7"/>
        <v>3750</v>
      </c>
      <c r="S199" s="14">
        <f t="shared" si="8"/>
        <v>0</v>
      </c>
      <c r="T199" s="14">
        <f>Tabla_query__743710111214911[[#This Row],[INVENTARIO  MARZO]]*Tabla_query__743710111214911[[#This Row],[COSTO DEL MERCADO]]</f>
        <v>3750</v>
      </c>
      <c r="U199" s="16" t="s">
        <v>52</v>
      </c>
      <c r="V199" s="16" t="s">
        <v>12</v>
      </c>
      <c r="W199" s="13"/>
      <c r="X199" s="13" t="s">
        <v>32</v>
      </c>
      <c r="Y199" s="13"/>
    </row>
    <row r="200" spans="1:25" ht="33" x14ac:dyDescent="0.25">
      <c r="A200" s="4">
        <v>193</v>
      </c>
      <c r="B200" s="11" t="s">
        <v>261</v>
      </c>
      <c r="C200" s="12">
        <v>46051</v>
      </c>
      <c r="D200" s="12">
        <v>46079</v>
      </c>
      <c r="E200" s="12">
        <v>46107</v>
      </c>
      <c r="F200" s="54">
        <v>20</v>
      </c>
      <c r="G200" s="2"/>
      <c r="H200" s="54">
        <v>20</v>
      </c>
      <c r="I200" s="13"/>
      <c r="J200" s="13"/>
      <c r="K200" s="13"/>
      <c r="L200" s="22"/>
      <c r="M200" s="13"/>
      <c r="N200" s="14"/>
      <c r="O200" s="38">
        <v>20</v>
      </c>
      <c r="P200" s="14">
        <v>200</v>
      </c>
      <c r="Q200" s="15">
        <f t="shared" ref="Q200:Q263" si="9">F200*P200</f>
        <v>4000</v>
      </c>
      <c r="R200" s="14">
        <f t="shared" ref="R200:R263" si="10">H200*P200</f>
        <v>4000</v>
      </c>
      <c r="S200" s="14">
        <f t="shared" ref="S200:S263" si="11">L200*P200</f>
        <v>0</v>
      </c>
      <c r="T200" s="14">
        <f>Tabla_query__743710111214911[[#This Row],[INVENTARIO  MARZO]]*Tabla_query__743710111214911[[#This Row],[COSTO DEL MERCADO]]</f>
        <v>4000</v>
      </c>
      <c r="U200" s="16" t="s">
        <v>378</v>
      </c>
      <c r="V200" s="13" t="s">
        <v>12</v>
      </c>
      <c r="W200" s="13"/>
      <c r="X200" s="13" t="s">
        <v>14</v>
      </c>
      <c r="Y200" s="13"/>
    </row>
    <row r="201" spans="1:25" ht="16.5" x14ac:dyDescent="0.25">
      <c r="A201" s="4">
        <v>194</v>
      </c>
      <c r="B201" s="11" t="s">
        <v>262</v>
      </c>
      <c r="C201" s="12">
        <v>46051</v>
      </c>
      <c r="D201" s="12">
        <v>46079</v>
      </c>
      <c r="E201" s="12">
        <v>46107</v>
      </c>
      <c r="F201" s="2">
        <v>27</v>
      </c>
      <c r="G201" s="2"/>
      <c r="H201" s="2">
        <v>25</v>
      </c>
      <c r="I201" s="13"/>
      <c r="J201" s="13"/>
      <c r="K201" s="13"/>
      <c r="L201" s="22"/>
      <c r="M201" s="13"/>
      <c r="N201" s="14"/>
      <c r="O201" s="38">
        <v>42</v>
      </c>
      <c r="P201" s="14">
        <v>20</v>
      </c>
      <c r="Q201" s="15">
        <f t="shared" si="9"/>
        <v>540</v>
      </c>
      <c r="R201" s="14">
        <f t="shared" si="10"/>
        <v>500</v>
      </c>
      <c r="S201" s="14">
        <f t="shared" si="11"/>
        <v>0</v>
      </c>
      <c r="T201" s="14">
        <f>Tabla_query__743710111214911[[#This Row],[INVENTARIO  MARZO]]*Tabla_query__743710111214911[[#This Row],[COSTO DEL MERCADO]]</f>
        <v>840</v>
      </c>
      <c r="U201" s="16" t="s">
        <v>378</v>
      </c>
      <c r="V201" s="16" t="s">
        <v>12</v>
      </c>
      <c r="W201" s="13"/>
      <c r="X201" s="13" t="s">
        <v>36</v>
      </c>
      <c r="Y201" s="13"/>
    </row>
    <row r="202" spans="1:25" ht="16.5" x14ac:dyDescent="0.25">
      <c r="A202" s="4">
        <v>195</v>
      </c>
      <c r="B202" s="11" t="s">
        <v>263</v>
      </c>
      <c r="C202" s="12">
        <v>46051</v>
      </c>
      <c r="D202" s="12">
        <v>46079</v>
      </c>
      <c r="E202" s="12">
        <v>46107</v>
      </c>
      <c r="F202" s="54">
        <v>0</v>
      </c>
      <c r="G202" s="2"/>
      <c r="H202" s="54">
        <v>0</v>
      </c>
      <c r="I202" s="13"/>
      <c r="J202" s="13"/>
      <c r="K202" s="13"/>
      <c r="L202" s="22"/>
      <c r="M202" s="13"/>
      <c r="N202" s="14"/>
      <c r="O202" s="38">
        <v>0</v>
      </c>
      <c r="P202" s="14">
        <v>150</v>
      </c>
      <c r="Q202" s="15">
        <f t="shared" si="9"/>
        <v>0</v>
      </c>
      <c r="R202" s="14">
        <f t="shared" si="10"/>
        <v>0</v>
      </c>
      <c r="S202" s="14">
        <f t="shared" si="11"/>
        <v>0</v>
      </c>
      <c r="T202" s="14">
        <f>Tabla_query__743710111214911[[#This Row],[INVENTARIO  MARZO]]*Tabla_query__743710111214911[[#This Row],[COSTO DEL MERCADO]]</f>
        <v>0</v>
      </c>
      <c r="U202" s="16" t="s">
        <v>190</v>
      </c>
      <c r="V202" s="13" t="s">
        <v>12</v>
      </c>
      <c r="W202" s="13"/>
      <c r="X202" s="13" t="s">
        <v>20</v>
      </c>
      <c r="Y202" s="13"/>
    </row>
    <row r="203" spans="1:25" ht="16.5" x14ac:dyDescent="0.25">
      <c r="A203" s="4">
        <v>196</v>
      </c>
      <c r="B203" s="11" t="s">
        <v>264</v>
      </c>
      <c r="C203" s="12">
        <v>46051</v>
      </c>
      <c r="D203" s="12">
        <v>46079</v>
      </c>
      <c r="E203" s="12">
        <v>46107</v>
      </c>
      <c r="F203" s="2">
        <v>0</v>
      </c>
      <c r="G203" s="2"/>
      <c r="H203" s="2">
        <v>0</v>
      </c>
      <c r="I203" s="13"/>
      <c r="J203" s="13"/>
      <c r="K203" s="13"/>
      <c r="L203" s="22"/>
      <c r="M203" s="13"/>
      <c r="N203" s="14"/>
      <c r="O203" s="38">
        <v>0</v>
      </c>
      <c r="P203" s="14">
        <v>900</v>
      </c>
      <c r="Q203" s="15">
        <f t="shared" si="9"/>
        <v>0</v>
      </c>
      <c r="R203" s="14">
        <f t="shared" si="10"/>
        <v>0</v>
      </c>
      <c r="S203" s="14">
        <f t="shared" si="11"/>
        <v>0</v>
      </c>
      <c r="T203" s="14">
        <f>Tabla_query__743710111214911[[#This Row],[INVENTARIO  MARZO]]*Tabla_query__743710111214911[[#This Row],[COSTO DEL MERCADO]]</f>
        <v>0</v>
      </c>
      <c r="U203" s="16" t="s">
        <v>265</v>
      </c>
      <c r="V203" s="16" t="s">
        <v>12</v>
      </c>
      <c r="W203" s="13"/>
      <c r="X203" s="13"/>
      <c r="Y203" s="13"/>
    </row>
    <row r="204" spans="1:25" ht="16.5" x14ac:dyDescent="0.25">
      <c r="A204" s="4">
        <v>197</v>
      </c>
      <c r="B204" s="11" t="s">
        <v>266</v>
      </c>
      <c r="C204" s="12">
        <v>46051</v>
      </c>
      <c r="D204" s="12">
        <v>46079</v>
      </c>
      <c r="E204" s="12">
        <v>46107</v>
      </c>
      <c r="F204" s="54">
        <v>1283</v>
      </c>
      <c r="G204" s="2"/>
      <c r="H204" s="54">
        <v>1250</v>
      </c>
      <c r="I204" s="13"/>
      <c r="J204" s="13"/>
      <c r="K204" s="13"/>
      <c r="L204" s="22"/>
      <c r="M204" s="13"/>
      <c r="N204" s="14"/>
      <c r="O204" s="38">
        <v>1235</v>
      </c>
      <c r="P204" s="14">
        <v>52</v>
      </c>
      <c r="Q204" s="15">
        <f t="shared" si="9"/>
        <v>66716</v>
      </c>
      <c r="R204" s="14">
        <f t="shared" si="10"/>
        <v>65000</v>
      </c>
      <c r="S204" s="14">
        <f t="shared" si="11"/>
        <v>0</v>
      </c>
      <c r="T204" s="14">
        <f>Tabla_query__743710111214911[[#This Row],[INVENTARIO  MARZO]]*Tabla_query__743710111214911[[#This Row],[COSTO DEL MERCADO]]</f>
        <v>64220</v>
      </c>
      <c r="U204" s="16" t="s">
        <v>378</v>
      </c>
      <c r="V204" s="13" t="s">
        <v>12</v>
      </c>
      <c r="W204" s="13" t="s">
        <v>267</v>
      </c>
      <c r="X204" s="13" t="s">
        <v>268</v>
      </c>
      <c r="Y204" s="13"/>
    </row>
    <row r="205" spans="1:25" ht="16.5" x14ac:dyDescent="0.25">
      <c r="A205" s="4">
        <v>198</v>
      </c>
      <c r="B205" s="11" t="s">
        <v>269</v>
      </c>
      <c r="C205" s="12">
        <v>46051</v>
      </c>
      <c r="D205" s="12">
        <v>46079</v>
      </c>
      <c r="E205" s="12">
        <v>46107</v>
      </c>
      <c r="F205" s="2">
        <v>45</v>
      </c>
      <c r="G205" s="2"/>
      <c r="H205" s="2">
        <v>30</v>
      </c>
      <c r="I205" s="13"/>
      <c r="J205" s="13"/>
      <c r="K205" s="13"/>
      <c r="L205" s="22"/>
      <c r="M205" s="13"/>
      <c r="N205" s="14"/>
      <c r="O205" s="38">
        <v>80</v>
      </c>
      <c r="P205" s="14">
        <v>280</v>
      </c>
      <c r="Q205" s="15">
        <f t="shared" si="9"/>
        <v>12600</v>
      </c>
      <c r="R205" s="14">
        <f t="shared" si="10"/>
        <v>8400</v>
      </c>
      <c r="S205" s="14">
        <f t="shared" si="11"/>
        <v>0</v>
      </c>
      <c r="T205" s="14">
        <f>Tabla_query__743710111214911[[#This Row],[INVENTARIO  MARZO]]*Tabla_query__743710111214911[[#This Row],[COSTO DEL MERCADO]]</f>
        <v>22400</v>
      </c>
      <c r="U205" s="16" t="s">
        <v>383</v>
      </c>
      <c r="V205" s="16" t="s">
        <v>12</v>
      </c>
      <c r="W205" s="13"/>
      <c r="X205" s="13" t="s">
        <v>20</v>
      </c>
      <c r="Y205" s="13"/>
    </row>
    <row r="206" spans="1:25" ht="16.5" x14ac:dyDescent="0.25">
      <c r="A206" s="4">
        <v>199</v>
      </c>
      <c r="B206" s="11" t="s">
        <v>270</v>
      </c>
      <c r="C206" s="12">
        <v>46051</v>
      </c>
      <c r="D206" s="12">
        <v>46079</v>
      </c>
      <c r="E206" s="12">
        <v>46107</v>
      </c>
      <c r="F206" s="54">
        <v>72</v>
      </c>
      <c r="G206" s="2"/>
      <c r="H206" s="54">
        <v>67</v>
      </c>
      <c r="I206" s="13"/>
      <c r="J206" s="13"/>
      <c r="K206" s="13"/>
      <c r="L206" s="22"/>
      <c r="M206" s="13"/>
      <c r="N206" s="14"/>
      <c r="O206" s="38">
        <v>87</v>
      </c>
      <c r="P206" s="14">
        <v>390</v>
      </c>
      <c r="Q206" s="15">
        <f t="shared" si="9"/>
        <v>28080</v>
      </c>
      <c r="R206" s="14">
        <f t="shared" si="10"/>
        <v>26130</v>
      </c>
      <c r="S206" s="14">
        <f t="shared" si="11"/>
        <v>0</v>
      </c>
      <c r="T206" s="14">
        <f>Tabla_query__743710111214911[[#This Row],[INVENTARIO  MARZO]]*Tabla_query__743710111214911[[#This Row],[COSTO DEL MERCADO]]</f>
        <v>33930</v>
      </c>
      <c r="U206" s="16" t="s">
        <v>383</v>
      </c>
      <c r="V206" s="16" t="s">
        <v>12</v>
      </c>
      <c r="W206" s="13"/>
      <c r="X206" s="13" t="s">
        <v>271</v>
      </c>
      <c r="Y206" s="13"/>
    </row>
    <row r="207" spans="1:25" ht="16.5" x14ac:dyDescent="0.25">
      <c r="A207" s="4">
        <v>200</v>
      </c>
      <c r="B207" s="11" t="s">
        <v>272</v>
      </c>
      <c r="C207" s="12">
        <v>46051</v>
      </c>
      <c r="D207" s="12">
        <v>46079</v>
      </c>
      <c r="E207" s="12">
        <v>46107</v>
      </c>
      <c r="F207" s="2">
        <v>59</v>
      </c>
      <c r="G207" s="2"/>
      <c r="H207" s="2">
        <v>55</v>
      </c>
      <c r="I207" s="13"/>
      <c r="J207" s="13"/>
      <c r="K207" s="13"/>
      <c r="L207" s="22"/>
      <c r="M207" s="13"/>
      <c r="N207" s="14"/>
      <c r="O207" s="38">
        <v>62</v>
      </c>
      <c r="P207" s="14">
        <v>35</v>
      </c>
      <c r="Q207" s="15">
        <f t="shared" si="9"/>
        <v>2065</v>
      </c>
      <c r="R207" s="14">
        <f t="shared" si="10"/>
        <v>1925</v>
      </c>
      <c r="S207" s="14">
        <f t="shared" si="11"/>
        <v>0</v>
      </c>
      <c r="T207" s="14">
        <f>Tabla_query__743710111214911[[#This Row],[INVENTARIO  MARZO]]*Tabla_query__743710111214911[[#This Row],[COSTO DEL MERCADO]]</f>
        <v>2170</v>
      </c>
      <c r="U207" s="16" t="s">
        <v>378</v>
      </c>
      <c r="V207" s="16" t="s">
        <v>12</v>
      </c>
      <c r="W207" s="13"/>
      <c r="X207" s="13" t="s">
        <v>36</v>
      </c>
      <c r="Y207" s="13"/>
    </row>
    <row r="208" spans="1:25" ht="16.5" x14ac:dyDescent="0.25">
      <c r="A208" s="4">
        <v>201</v>
      </c>
      <c r="B208" s="11" t="s">
        <v>273</v>
      </c>
      <c r="C208" s="12">
        <v>46051</v>
      </c>
      <c r="D208" s="12">
        <v>46079</v>
      </c>
      <c r="E208" s="12">
        <v>46107</v>
      </c>
      <c r="F208" s="54">
        <v>66</v>
      </c>
      <c r="G208" s="2"/>
      <c r="H208" s="54">
        <v>66</v>
      </c>
      <c r="I208" s="13"/>
      <c r="J208" s="13"/>
      <c r="K208" s="13"/>
      <c r="L208" s="22"/>
      <c r="M208" s="13"/>
      <c r="N208" s="14"/>
      <c r="O208" s="38">
        <v>76</v>
      </c>
      <c r="P208" s="14">
        <v>7</v>
      </c>
      <c r="Q208" s="15">
        <f t="shared" si="9"/>
        <v>462</v>
      </c>
      <c r="R208" s="14">
        <f t="shared" si="10"/>
        <v>462</v>
      </c>
      <c r="S208" s="14">
        <f t="shared" si="11"/>
        <v>0</v>
      </c>
      <c r="T208" s="14">
        <f>Tabla_query__743710111214911[[#This Row],[INVENTARIO  MARZO]]*Tabla_query__743710111214911[[#This Row],[COSTO DEL MERCADO]]</f>
        <v>532</v>
      </c>
      <c r="U208" s="16" t="s">
        <v>378</v>
      </c>
      <c r="V208" s="13" t="s">
        <v>12</v>
      </c>
      <c r="W208" s="13"/>
      <c r="X208" s="13" t="s">
        <v>36</v>
      </c>
      <c r="Y208" s="13"/>
    </row>
    <row r="209" spans="1:25" ht="16.5" x14ac:dyDescent="0.25">
      <c r="A209" s="4">
        <v>202</v>
      </c>
      <c r="B209" s="11" t="s">
        <v>274</v>
      </c>
      <c r="C209" s="12">
        <v>46051</v>
      </c>
      <c r="D209" s="12">
        <v>46079</v>
      </c>
      <c r="E209" s="12">
        <v>46107</v>
      </c>
      <c r="F209" s="2">
        <v>0</v>
      </c>
      <c r="G209" s="2"/>
      <c r="H209" s="2">
        <v>0</v>
      </c>
      <c r="I209" s="13"/>
      <c r="J209" s="13"/>
      <c r="K209" s="13"/>
      <c r="L209" s="22"/>
      <c r="M209" s="13"/>
      <c r="N209" s="14"/>
      <c r="O209" s="38">
        <v>0</v>
      </c>
      <c r="P209" s="14">
        <v>2020</v>
      </c>
      <c r="Q209" s="15">
        <f t="shared" si="9"/>
        <v>0</v>
      </c>
      <c r="R209" s="14">
        <f t="shared" si="10"/>
        <v>0</v>
      </c>
      <c r="S209" s="14">
        <f t="shared" si="11"/>
        <v>0</v>
      </c>
      <c r="T209" s="14">
        <f>Tabla_query__743710111214911[[#This Row],[INVENTARIO  MARZO]]*Tabla_query__743710111214911[[#This Row],[COSTO DEL MERCADO]]</f>
        <v>0</v>
      </c>
      <c r="U209" s="16" t="s">
        <v>379</v>
      </c>
      <c r="V209" s="13" t="s">
        <v>12</v>
      </c>
      <c r="W209" s="13" t="s">
        <v>275</v>
      </c>
      <c r="X209" s="13" t="s">
        <v>20</v>
      </c>
      <c r="Y209" s="13"/>
    </row>
    <row r="210" spans="1:25" ht="33" x14ac:dyDescent="0.25">
      <c r="A210" s="4">
        <v>203</v>
      </c>
      <c r="B210" s="11" t="s">
        <v>276</v>
      </c>
      <c r="C210" s="12">
        <v>46051</v>
      </c>
      <c r="D210" s="12">
        <v>46079</v>
      </c>
      <c r="E210" s="12">
        <v>46107</v>
      </c>
      <c r="F210" s="54">
        <v>53</v>
      </c>
      <c r="G210" s="2"/>
      <c r="H210" s="54">
        <v>51</v>
      </c>
      <c r="I210" s="13"/>
      <c r="J210" s="13"/>
      <c r="K210" s="13"/>
      <c r="L210" s="22"/>
      <c r="M210" s="13"/>
      <c r="N210" s="14"/>
      <c r="O210" s="38">
        <v>54</v>
      </c>
      <c r="P210" s="14">
        <v>60</v>
      </c>
      <c r="Q210" s="15">
        <f t="shared" si="9"/>
        <v>3180</v>
      </c>
      <c r="R210" s="14">
        <f t="shared" si="10"/>
        <v>3060</v>
      </c>
      <c r="S210" s="14">
        <f t="shared" si="11"/>
        <v>0</v>
      </c>
      <c r="T210" s="14">
        <f>Tabla_query__743710111214911[[#This Row],[INVENTARIO  MARZO]]*Tabla_query__743710111214911[[#This Row],[COSTO DEL MERCADO]]</f>
        <v>3240</v>
      </c>
      <c r="U210" s="16" t="s">
        <v>378</v>
      </c>
      <c r="V210" s="16" t="s">
        <v>12</v>
      </c>
      <c r="W210" s="13"/>
      <c r="X210" s="13" t="s">
        <v>36</v>
      </c>
      <c r="Y210" s="13"/>
    </row>
    <row r="211" spans="1:25" ht="16.5" x14ac:dyDescent="0.25">
      <c r="A211" s="4">
        <v>204</v>
      </c>
      <c r="B211" s="11" t="s">
        <v>277</v>
      </c>
      <c r="C211" s="12">
        <v>46051</v>
      </c>
      <c r="D211" s="12">
        <v>46079</v>
      </c>
      <c r="E211" s="12">
        <v>46107</v>
      </c>
      <c r="F211" s="2">
        <v>165</v>
      </c>
      <c r="G211" s="2"/>
      <c r="H211" s="2">
        <v>221</v>
      </c>
      <c r="I211" s="13"/>
      <c r="J211" s="13"/>
      <c r="K211" s="13"/>
      <c r="L211" s="22"/>
      <c r="M211" s="13"/>
      <c r="N211" s="14"/>
      <c r="O211" s="38">
        <v>205</v>
      </c>
      <c r="P211" s="14">
        <v>120</v>
      </c>
      <c r="Q211" s="15">
        <f t="shared" si="9"/>
        <v>19800</v>
      </c>
      <c r="R211" s="14">
        <f t="shared" si="10"/>
        <v>26520</v>
      </c>
      <c r="S211" s="14">
        <f t="shared" si="11"/>
        <v>0</v>
      </c>
      <c r="T211" s="14">
        <f>Tabla_query__743710111214911[[#This Row],[INVENTARIO  MARZO]]*Tabla_query__743710111214911[[#This Row],[COSTO DEL MERCADO]]</f>
        <v>24600</v>
      </c>
      <c r="U211" s="16" t="s">
        <v>133</v>
      </c>
      <c r="V211" s="13" t="s">
        <v>12</v>
      </c>
      <c r="W211" s="13"/>
      <c r="X211" s="13" t="s">
        <v>20</v>
      </c>
      <c r="Y211" s="13"/>
    </row>
    <row r="212" spans="1:25" ht="16.5" x14ac:dyDescent="0.25">
      <c r="A212" s="4">
        <v>205</v>
      </c>
      <c r="B212" s="11" t="s">
        <v>278</v>
      </c>
      <c r="C212" s="12">
        <v>46051</v>
      </c>
      <c r="D212" s="12">
        <v>46079</v>
      </c>
      <c r="E212" s="12">
        <v>46107</v>
      </c>
      <c r="F212" s="54">
        <v>2</v>
      </c>
      <c r="G212" s="2"/>
      <c r="H212" s="54">
        <v>2</v>
      </c>
      <c r="I212" s="13"/>
      <c r="J212" s="13"/>
      <c r="K212" s="13"/>
      <c r="L212" s="22"/>
      <c r="M212" s="13"/>
      <c r="N212" s="14"/>
      <c r="O212" s="38">
        <v>2</v>
      </c>
      <c r="P212" s="14">
        <v>300</v>
      </c>
      <c r="Q212" s="15">
        <f t="shared" si="9"/>
        <v>600</v>
      </c>
      <c r="R212" s="14">
        <f t="shared" si="10"/>
        <v>600</v>
      </c>
      <c r="S212" s="14">
        <f t="shared" si="11"/>
        <v>0</v>
      </c>
      <c r="T212" s="14">
        <f>Tabla_query__743710111214911[[#This Row],[INVENTARIO  MARZO]]*Tabla_query__743710111214911[[#This Row],[COSTO DEL MERCADO]]</f>
        <v>600</v>
      </c>
      <c r="U212" s="16" t="s">
        <v>135</v>
      </c>
      <c r="V212" s="16" t="s">
        <v>12</v>
      </c>
      <c r="W212" s="13"/>
      <c r="X212" s="13" t="s">
        <v>32</v>
      </c>
      <c r="Y212" s="13"/>
    </row>
    <row r="213" spans="1:25" ht="16.5" x14ac:dyDescent="0.25">
      <c r="A213" s="4">
        <v>206</v>
      </c>
      <c r="B213" s="11" t="s">
        <v>279</v>
      </c>
      <c r="C213" s="12">
        <v>46051</v>
      </c>
      <c r="D213" s="12">
        <v>46079</v>
      </c>
      <c r="E213" s="12">
        <v>46107</v>
      </c>
      <c r="F213" s="2">
        <v>5</v>
      </c>
      <c r="G213" s="2"/>
      <c r="H213" s="2">
        <v>5</v>
      </c>
      <c r="I213" s="13"/>
      <c r="J213" s="13"/>
      <c r="K213" s="13"/>
      <c r="L213" s="22"/>
      <c r="M213" s="13"/>
      <c r="N213" s="14"/>
      <c r="O213" s="38">
        <v>5</v>
      </c>
      <c r="P213" s="14">
        <v>750</v>
      </c>
      <c r="Q213" s="15">
        <f t="shared" si="9"/>
        <v>3750</v>
      </c>
      <c r="R213" s="14">
        <f t="shared" si="10"/>
        <v>3750</v>
      </c>
      <c r="S213" s="14">
        <f t="shared" si="11"/>
        <v>0</v>
      </c>
      <c r="T213" s="14">
        <f>Tabla_query__743710111214911[[#This Row],[INVENTARIO  MARZO]]*Tabla_query__743710111214911[[#This Row],[COSTO DEL MERCADO]]</f>
        <v>3750</v>
      </c>
      <c r="U213" s="16" t="s">
        <v>135</v>
      </c>
      <c r="V213" s="16" t="s">
        <v>12</v>
      </c>
      <c r="W213" s="13" t="s">
        <v>280</v>
      </c>
      <c r="X213" s="13" t="s">
        <v>32</v>
      </c>
      <c r="Y213" s="13"/>
    </row>
    <row r="214" spans="1:25" ht="16.5" x14ac:dyDescent="0.25">
      <c r="A214" s="4">
        <v>207</v>
      </c>
      <c r="B214" s="11" t="s">
        <v>437</v>
      </c>
      <c r="C214" s="12">
        <v>46051</v>
      </c>
      <c r="D214" s="12">
        <v>46079</v>
      </c>
      <c r="E214" s="12">
        <v>46107</v>
      </c>
      <c r="F214" s="54">
        <v>0</v>
      </c>
      <c r="G214" s="2"/>
      <c r="H214" s="54">
        <v>0</v>
      </c>
      <c r="I214" s="13"/>
      <c r="J214" s="13"/>
      <c r="K214" s="13"/>
      <c r="L214" s="22"/>
      <c r="M214" s="13"/>
      <c r="N214" s="14"/>
      <c r="O214" s="38">
        <v>0</v>
      </c>
      <c r="P214" s="14">
        <v>25</v>
      </c>
      <c r="Q214" s="15">
        <f t="shared" si="9"/>
        <v>0</v>
      </c>
      <c r="R214" s="14">
        <f t="shared" si="10"/>
        <v>0</v>
      </c>
      <c r="S214" s="14">
        <f t="shared" si="11"/>
        <v>0</v>
      </c>
      <c r="T214" s="14">
        <f>Tabla_query__743710111214911[[#This Row],[INVENTARIO  MARZO]]*Tabla_query__743710111214911[[#This Row],[COSTO DEL MERCADO]]</f>
        <v>0</v>
      </c>
      <c r="U214" s="16" t="s">
        <v>378</v>
      </c>
      <c r="V214" s="13" t="s">
        <v>12</v>
      </c>
      <c r="W214" s="13"/>
      <c r="X214" s="13" t="s">
        <v>72</v>
      </c>
      <c r="Y214" s="13"/>
    </row>
    <row r="215" spans="1:25" ht="33" x14ac:dyDescent="0.25">
      <c r="A215" s="4">
        <v>208</v>
      </c>
      <c r="B215" s="11" t="s">
        <v>438</v>
      </c>
      <c r="C215" s="12">
        <v>46051</v>
      </c>
      <c r="D215" s="12">
        <v>46079</v>
      </c>
      <c r="E215" s="12">
        <v>46107</v>
      </c>
      <c r="F215" s="2">
        <v>1900</v>
      </c>
      <c r="G215" s="2"/>
      <c r="H215" s="2">
        <v>1800</v>
      </c>
      <c r="I215" s="13"/>
      <c r="J215" s="13"/>
      <c r="K215" s="13"/>
      <c r="L215" s="22"/>
      <c r="M215" s="13"/>
      <c r="N215" s="14"/>
      <c r="O215" s="38">
        <v>1800</v>
      </c>
      <c r="P215" s="14">
        <v>15</v>
      </c>
      <c r="Q215" s="15">
        <f t="shared" si="9"/>
        <v>28500</v>
      </c>
      <c r="R215" s="14">
        <f t="shared" si="10"/>
        <v>27000</v>
      </c>
      <c r="S215" s="14">
        <f t="shared" si="11"/>
        <v>0</v>
      </c>
      <c r="T215" s="14">
        <f>Tabla_query__743710111214911[[#This Row],[INVENTARIO  MARZO]]*Tabla_query__743710111214911[[#This Row],[COSTO DEL MERCADO]]</f>
        <v>27000</v>
      </c>
      <c r="U215" s="16" t="s">
        <v>179</v>
      </c>
      <c r="V215" s="13" t="s">
        <v>12</v>
      </c>
      <c r="W215" s="13"/>
      <c r="X215" s="13"/>
      <c r="Y215" s="13"/>
    </row>
    <row r="216" spans="1:25" ht="16.5" x14ac:dyDescent="0.25">
      <c r="A216" s="4">
        <v>209</v>
      </c>
      <c r="B216" s="11" t="s">
        <v>281</v>
      </c>
      <c r="C216" s="12">
        <v>46051</v>
      </c>
      <c r="D216" s="12">
        <v>46079</v>
      </c>
      <c r="E216" s="12">
        <v>46107</v>
      </c>
      <c r="F216" s="54">
        <v>355</v>
      </c>
      <c r="G216" s="2"/>
      <c r="H216" s="54">
        <v>355</v>
      </c>
      <c r="I216" s="13"/>
      <c r="J216" s="13"/>
      <c r="K216" s="13"/>
      <c r="L216" s="22"/>
      <c r="M216" s="13"/>
      <c r="N216" s="14"/>
      <c r="O216" s="38">
        <v>355</v>
      </c>
      <c r="P216" s="14">
        <v>8</v>
      </c>
      <c r="Q216" s="15">
        <f t="shared" si="9"/>
        <v>2840</v>
      </c>
      <c r="R216" s="14">
        <f t="shared" si="10"/>
        <v>2840</v>
      </c>
      <c r="S216" s="14">
        <f t="shared" si="11"/>
        <v>0</v>
      </c>
      <c r="T216" s="14">
        <f>Tabla_query__743710111214911[[#This Row],[INVENTARIO  MARZO]]*Tabla_query__743710111214911[[#This Row],[COSTO DEL MERCADO]]</f>
        <v>2840</v>
      </c>
      <c r="U216" s="16" t="s">
        <v>378</v>
      </c>
      <c r="V216" s="13" t="s">
        <v>12</v>
      </c>
      <c r="W216" s="13" t="s">
        <v>102</v>
      </c>
      <c r="X216" s="13"/>
      <c r="Y216" s="13"/>
    </row>
    <row r="217" spans="1:25" ht="33" x14ac:dyDescent="0.25">
      <c r="A217" s="4">
        <v>210</v>
      </c>
      <c r="B217" s="11" t="s">
        <v>282</v>
      </c>
      <c r="C217" s="12">
        <v>46051</v>
      </c>
      <c r="D217" s="12">
        <v>46079</v>
      </c>
      <c r="E217" s="12">
        <v>46107</v>
      </c>
      <c r="F217" s="2">
        <v>3669</v>
      </c>
      <c r="G217" s="2"/>
      <c r="H217" s="2">
        <v>3519</v>
      </c>
      <c r="I217" s="13"/>
      <c r="J217" s="13"/>
      <c r="K217" s="13"/>
      <c r="L217" s="22"/>
      <c r="M217" s="13"/>
      <c r="N217" s="14"/>
      <c r="O217" s="38">
        <v>4000</v>
      </c>
      <c r="P217" s="14">
        <v>10</v>
      </c>
      <c r="Q217" s="15">
        <f t="shared" si="9"/>
        <v>36690</v>
      </c>
      <c r="R217" s="14">
        <f t="shared" si="10"/>
        <v>35190</v>
      </c>
      <c r="S217" s="14">
        <f t="shared" si="11"/>
        <v>0</v>
      </c>
      <c r="T217" s="14">
        <f>Tabla_query__743710111214911[[#This Row],[INVENTARIO  MARZO]]*Tabla_query__743710111214911[[#This Row],[COSTO DEL MERCADO]]</f>
        <v>40000</v>
      </c>
      <c r="U217" s="16" t="s">
        <v>378</v>
      </c>
      <c r="V217" s="16" t="s">
        <v>12</v>
      </c>
      <c r="W217" s="13"/>
      <c r="X217" s="13" t="s">
        <v>198</v>
      </c>
      <c r="Y217" s="13"/>
    </row>
    <row r="218" spans="1:25" ht="16.5" x14ac:dyDescent="0.25">
      <c r="A218" s="4">
        <v>211</v>
      </c>
      <c r="B218" s="11" t="s">
        <v>439</v>
      </c>
      <c r="C218" s="12">
        <v>46051</v>
      </c>
      <c r="D218" s="12">
        <v>46079</v>
      </c>
      <c r="E218" s="12">
        <v>46107</v>
      </c>
      <c r="F218" s="54">
        <v>15</v>
      </c>
      <c r="G218" s="2"/>
      <c r="H218" s="54">
        <v>23</v>
      </c>
      <c r="I218" s="13"/>
      <c r="J218" s="13"/>
      <c r="K218" s="13"/>
      <c r="L218" s="22"/>
      <c r="M218" s="13"/>
      <c r="N218" s="14"/>
      <c r="O218" s="38">
        <v>18</v>
      </c>
      <c r="P218" s="14">
        <v>12</v>
      </c>
      <c r="Q218" s="15">
        <f t="shared" si="9"/>
        <v>180</v>
      </c>
      <c r="R218" s="14">
        <f t="shared" si="10"/>
        <v>276</v>
      </c>
      <c r="S218" s="14">
        <f t="shared" si="11"/>
        <v>0</v>
      </c>
      <c r="T218" s="14">
        <f>Tabla_query__743710111214911[[#This Row],[INVENTARIO  MARZO]]*Tabla_query__743710111214911[[#This Row],[COSTO DEL MERCADO]]</f>
        <v>216</v>
      </c>
      <c r="U218" s="16" t="s">
        <v>19</v>
      </c>
      <c r="V218" s="13" t="s">
        <v>12</v>
      </c>
      <c r="W218" s="13"/>
      <c r="X218" s="13" t="s">
        <v>63</v>
      </c>
      <c r="Y218" s="13"/>
    </row>
    <row r="219" spans="1:25" ht="16.5" x14ac:dyDescent="0.25">
      <c r="A219" s="4">
        <v>212</v>
      </c>
      <c r="B219" s="11" t="s">
        <v>283</v>
      </c>
      <c r="C219" s="12">
        <v>46051</v>
      </c>
      <c r="D219" s="12">
        <v>46079</v>
      </c>
      <c r="E219" s="12">
        <v>46107</v>
      </c>
      <c r="F219" s="2">
        <v>0</v>
      </c>
      <c r="G219" s="2"/>
      <c r="H219" s="2">
        <v>0</v>
      </c>
      <c r="I219" s="13"/>
      <c r="J219" s="13"/>
      <c r="K219" s="13"/>
      <c r="L219" s="22"/>
      <c r="M219" s="13"/>
      <c r="N219" s="14"/>
      <c r="O219" s="38">
        <v>0</v>
      </c>
      <c r="P219" s="14">
        <v>15</v>
      </c>
      <c r="Q219" s="15">
        <f t="shared" si="9"/>
        <v>0</v>
      </c>
      <c r="R219" s="14">
        <f t="shared" si="10"/>
        <v>0</v>
      </c>
      <c r="S219" s="14">
        <f t="shared" si="11"/>
        <v>0</v>
      </c>
      <c r="T219" s="14">
        <f>Tabla_query__743710111214911[[#This Row],[INVENTARIO  MARZO]]*Tabla_query__743710111214911[[#This Row],[COSTO DEL MERCADO]]</f>
        <v>0</v>
      </c>
      <c r="U219" s="16" t="s">
        <v>378</v>
      </c>
      <c r="V219" s="13" t="s">
        <v>12</v>
      </c>
      <c r="W219" s="13" t="s">
        <v>284</v>
      </c>
      <c r="X219" s="13" t="s">
        <v>20</v>
      </c>
      <c r="Y219" s="13"/>
    </row>
    <row r="220" spans="1:25" ht="33" x14ac:dyDescent="0.25">
      <c r="A220" s="4">
        <v>213</v>
      </c>
      <c r="B220" s="11" t="s">
        <v>285</v>
      </c>
      <c r="C220" s="12">
        <v>46051</v>
      </c>
      <c r="D220" s="12">
        <v>46079</v>
      </c>
      <c r="E220" s="12">
        <v>46107</v>
      </c>
      <c r="F220" s="54">
        <v>7</v>
      </c>
      <c r="G220" s="2"/>
      <c r="H220" s="54">
        <v>7</v>
      </c>
      <c r="I220" s="13"/>
      <c r="J220" s="13"/>
      <c r="K220" s="13"/>
      <c r="L220" s="22"/>
      <c r="M220" s="13"/>
      <c r="N220" s="14"/>
      <c r="O220" s="38">
        <v>7</v>
      </c>
      <c r="P220" s="14">
        <v>1000</v>
      </c>
      <c r="Q220" s="15">
        <f t="shared" si="9"/>
        <v>7000</v>
      </c>
      <c r="R220" s="14">
        <f t="shared" si="10"/>
        <v>7000</v>
      </c>
      <c r="S220" s="14">
        <f t="shared" si="11"/>
        <v>0</v>
      </c>
      <c r="T220" s="14">
        <f>Tabla_query__743710111214911[[#This Row],[INVENTARIO  MARZO]]*Tabla_query__743710111214911[[#This Row],[COSTO DEL MERCADO]]</f>
        <v>7000</v>
      </c>
      <c r="U220" s="16" t="s">
        <v>378</v>
      </c>
      <c r="V220" s="13" t="s">
        <v>12</v>
      </c>
      <c r="W220" s="13" t="s">
        <v>286</v>
      </c>
      <c r="X220" s="13" t="s">
        <v>72</v>
      </c>
      <c r="Y220" s="13"/>
    </row>
    <row r="221" spans="1:25" ht="33" x14ac:dyDescent="0.25">
      <c r="A221" s="4">
        <v>214</v>
      </c>
      <c r="B221" s="11" t="s">
        <v>287</v>
      </c>
      <c r="C221" s="12">
        <v>46051</v>
      </c>
      <c r="D221" s="12">
        <v>46079</v>
      </c>
      <c r="E221" s="12">
        <v>46107</v>
      </c>
      <c r="F221" s="2">
        <v>6000</v>
      </c>
      <c r="G221" s="2"/>
      <c r="H221" s="2">
        <v>5900</v>
      </c>
      <c r="I221" s="13"/>
      <c r="J221" s="13"/>
      <c r="K221" s="13"/>
      <c r="L221" s="22"/>
      <c r="M221" s="13"/>
      <c r="N221" s="14"/>
      <c r="O221" s="38">
        <v>5900</v>
      </c>
      <c r="P221" s="14">
        <v>3</v>
      </c>
      <c r="Q221" s="15">
        <f t="shared" si="9"/>
        <v>18000</v>
      </c>
      <c r="R221" s="14">
        <f t="shared" si="10"/>
        <v>17700</v>
      </c>
      <c r="S221" s="14">
        <f t="shared" si="11"/>
        <v>0</v>
      </c>
      <c r="T221" s="14">
        <f>Tabla_query__743710111214911[[#This Row],[INVENTARIO  MARZO]]*Tabla_query__743710111214911[[#This Row],[COSTO DEL MERCADO]]</f>
        <v>17700</v>
      </c>
      <c r="U221" s="16" t="s">
        <v>378</v>
      </c>
      <c r="V221" s="16" t="s">
        <v>12</v>
      </c>
      <c r="W221" s="13" t="s">
        <v>288</v>
      </c>
      <c r="X221" s="13" t="s">
        <v>289</v>
      </c>
      <c r="Y221" s="13"/>
    </row>
    <row r="222" spans="1:25" ht="16.5" x14ac:dyDescent="0.25">
      <c r="A222" s="4">
        <v>215</v>
      </c>
      <c r="B222" s="11" t="s">
        <v>290</v>
      </c>
      <c r="C222" s="12">
        <v>46051</v>
      </c>
      <c r="D222" s="12">
        <v>46079</v>
      </c>
      <c r="E222" s="12">
        <v>46107</v>
      </c>
      <c r="F222" s="54">
        <v>22</v>
      </c>
      <c r="G222" s="2"/>
      <c r="H222" s="54">
        <v>13</v>
      </c>
      <c r="I222" s="13"/>
      <c r="J222" s="13"/>
      <c r="K222" s="13"/>
      <c r="L222" s="22"/>
      <c r="M222" s="13"/>
      <c r="N222" s="14"/>
      <c r="O222" s="38">
        <v>508</v>
      </c>
      <c r="P222" s="14">
        <v>10</v>
      </c>
      <c r="Q222" s="15">
        <f t="shared" si="9"/>
        <v>220</v>
      </c>
      <c r="R222" s="14">
        <f t="shared" si="10"/>
        <v>130</v>
      </c>
      <c r="S222" s="14">
        <f t="shared" si="11"/>
        <v>0</v>
      </c>
      <c r="T222" s="14">
        <f>Tabla_query__743710111214911[[#This Row],[INVENTARIO  MARZO]]*Tabla_query__743710111214911[[#This Row],[COSTO DEL MERCADO]]</f>
        <v>5080</v>
      </c>
      <c r="U222" s="16" t="s">
        <v>378</v>
      </c>
      <c r="V222" s="16" t="s">
        <v>12</v>
      </c>
      <c r="W222" s="13"/>
      <c r="X222" s="13" t="s">
        <v>75</v>
      </c>
      <c r="Y222" s="13"/>
    </row>
    <row r="223" spans="1:25" ht="16.5" x14ac:dyDescent="0.25">
      <c r="A223" s="4">
        <v>216</v>
      </c>
      <c r="B223" s="11" t="s">
        <v>291</v>
      </c>
      <c r="C223" s="12">
        <v>46051</v>
      </c>
      <c r="D223" s="12">
        <v>46079</v>
      </c>
      <c r="E223" s="12">
        <v>46107</v>
      </c>
      <c r="F223" s="2">
        <v>0</v>
      </c>
      <c r="G223" s="2"/>
      <c r="H223" s="2">
        <v>0</v>
      </c>
      <c r="I223" s="13"/>
      <c r="J223" s="13"/>
      <c r="K223" s="13"/>
      <c r="L223" s="22"/>
      <c r="M223" s="13"/>
      <c r="N223" s="14"/>
      <c r="O223" s="38">
        <v>0</v>
      </c>
      <c r="P223" s="14">
        <v>12</v>
      </c>
      <c r="Q223" s="15">
        <f t="shared" si="9"/>
        <v>0</v>
      </c>
      <c r="R223" s="14">
        <f t="shared" si="10"/>
        <v>0</v>
      </c>
      <c r="S223" s="14">
        <f t="shared" si="11"/>
        <v>0</v>
      </c>
      <c r="T223" s="14">
        <f>Tabla_query__743710111214911[[#This Row],[INVENTARIO  MARZO]]*Tabla_query__743710111214911[[#This Row],[COSTO DEL MERCADO]]</f>
        <v>0</v>
      </c>
      <c r="U223" s="16" t="s">
        <v>378</v>
      </c>
      <c r="V223" s="16" t="s">
        <v>12</v>
      </c>
      <c r="W223" s="13" t="s">
        <v>292</v>
      </c>
      <c r="X223" s="13" t="s">
        <v>75</v>
      </c>
      <c r="Y223" s="13"/>
    </row>
    <row r="224" spans="1:25" ht="16.5" x14ac:dyDescent="0.25">
      <c r="A224" s="4">
        <v>217</v>
      </c>
      <c r="B224" s="11" t="s">
        <v>293</v>
      </c>
      <c r="C224" s="12">
        <v>46051</v>
      </c>
      <c r="D224" s="12">
        <v>46079</v>
      </c>
      <c r="E224" s="12">
        <v>46107</v>
      </c>
      <c r="F224" s="54">
        <v>0</v>
      </c>
      <c r="G224" s="2"/>
      <c r="H224" s="54">
        <v>0</v>
      </c>
      <c r="I224" s="13"/>
      <c r="J224" s="13"/>
      <c r="K224" s="13"/>
      <c r="L224" s="22"/>
      <c r="M224" s="13"/>
      <c r="N224" s="14"/>
      <c r="O224" s="38">
        <v>0</v>
      </c>
      <c r="P224" s="14">
        <v>125</v>
      </c>
      <c r="Q224" s="15">
        <f t="shared" si="9"/>
        <v>0</v>
      </c>
      <c r="R224" s="14">
        <f t="shared" si="10"/>
        <v>0</v>
      </c>
      <c r="S224" s="14">
        <f t="shared" si="11"/>
        <v>0</v>
      </c>
      <c r="T224" s="14">
        <f>Tabla_query__743710111214911[[#This Row],[INVENTARIO  MARZO]]*Tabla_query__743710111214911[[#This Row],[COSTO DEL MERCADO]]</f>
        <v>0</v>
      </c>
      <c r="U224" s="16" t="s">
        <v>379</v>
      </c>
      <c r="V224" s="13" t="s">
        <v>12</v>
      </c>
      <c r="W224" s="13"/>
      <c r="X224" s="13" t="s">
        <v>20</v>
      </c>
      <c r="Y224" s="13"/>
    </row>
    <row r="225" spans="1:25" ht="16.5" x14ac:dyDescent="0.25">
      <c r="A225" s="4">
        <v>218</v>
      </c>
      <c r="B225" s="11" t="s">
        <v>294</v>
      </c>
      <c r="C225" s="12">
        <v>46051</v>
      </c>
      <c r="D225" s="12">
        <v>46079</v>
      </c>
      <c r="E225" s="12">
        <v>46107</v>
      </c>
      <c r="F225" s="2">
        <v>12</v>
      </c>
      <c r="G225" s="2"/>
      <c r="H225" s="2">
        <v>12</v>
      </c>
      <c r="I225" s="13"/>
      <c r="J225" s="13"/>
      <c r="K225" s="13"/>
      <c r="L225" s="22"/>
      <c r="M225" s="13"/>
      <c r="N225" s="14"/>
      <c r="O225" s="38">
        <v>14</v>
      </c>
      <c r="P225" s="14">
        <v>270</v>
      </c>
      <c r="Q225" s="15">
        <f t="shared" si="9"/>
        <v>3240</v>
      </c>
      <c r="R225" s="14">
        <f t="shared" si="10"/>
        <v>3240</v>
      </c>
      <c r="S225" s="14">
        <f t="shared" si="11"/>
        <v>0</v>
      </c>
      <c r="T225" s="14">
        <f>Tabla_query__743710111214911[[#This Row],[INVENTARIO  MARZO]]*Tabla_query__743710111214911[[#This Row],[COSTO DEL MERCADO]]</f>
        <v>3780</v>
      </c>
      <c r="U225" s="16" t="s">
        <v>379</v>
      </c>
      <c r="V225" s="13" t="s">
        <v>12</v>
      </c>
      <c r="W225" s="13"/>
      <c r="X225" s="13" t="s">
        <v>17</v>
      </c>
      <c r="Y225" s="13"/>
    </row>
    <row r="226" spans="1:25" ht="16.5" x14ac:dyDescent="0.25">
      <c r="A226" s="4">
        <v>219</v>
      </c>
      <c r="B226" s="11" t="s">
        <v>295</v>
      </c>
      <c r="C226" s="12">
        <v>46051</v>
      </c>
      <c r="D226" s="12">
        <v>46079</v>
      </c>
      <c r="E226" s="12">
        <v>46107</v>
      </c>
      <c r="F226" s="54">
        <v>5</v>
      </c>
      <c r="G226" s="2"/>
      <c r="H226" s="54">
        <v>4</v>
      </c>
      <c r="I226" s="13"/>
      <c r="J226" s="13"/>
      <c r="K226" s="13"/>
      <c r="L226" s="22"/>
      <c r="M226" s="13"/>
      <c r="N226" s="14"/>
      <c r="O226" s="38">
        <v>11</v>
      </c>
      <c r="P226" s="14">
        <v>351</v>
      </c>
      <c r="Q226" s="15">
        <f t="shared" si="9"/>
        <v>1755</v>
      </c>
      <c r="R226" s="14">
        <f t="shared" si="10"/>
        <v>1404</v>
      </c>
      <c r="S226" s="14">
        <f t="shared" si="11"/>
        <v>0</v>
      </c>
      <c r="T226" s="14">
        <f>Tabla_query__743710111214911[[#This Row],[INVENTARIO  MARZO]]*Tabla_query__743710111214911[[#This Row],[COSTO DEL MERCADO]]</f>
        <v>3861</v>
      </c>
      <c r="U226" s="16" t="s">
        <v>379</v>
      </c>
      <c r="V226" s="13" t="s">
        <v>12</v>
      </c>
      <c r="W226" s="13"/>
      <c r="X226" s="13" t="s">
        <v>20</v>
      </c>
      <c r="Y226" s="13"/>
    </row>
    <row r="227" spans="1:25" ht="16.5" x14ac:dyDescent="0.25">
      <c r="A227" s="4">
        <v>220</v>
      </c>
      <c r="B227" s="11" t="s">
        <v>296</v>
      </c>
      <c r="C227" s="12">
        <v>46051</v>
      </c>
      <c r="D227" s="12">
        <v>46079</v>
      </c>
      <c r="E227" s="12">
        <v>46107</v>
      </c>
      <c r="F227" s="2">
        <v>2</v>
      </c>
      <c r="G227" s="2"/>
      <c r="H227" s="2">
        <v>2</v>
      </c>
      <c r="I227" s="13"/>
      <c r="J227" s="13"/>
      <c r="K227" s="13"/>
      <c r="L227" s="22"/>
      <c r="M227" s="13"/>
      <c r="N227" s="14"/>
      <c r="O227" s="38">
        <v>2</v>
      </c>
      <c r="P227" s="14">
        <v>250</v>
      </c>
      <c r="Q227" s="15">
        <f t="shared" si="9"/>
        <v>500</v>
      </c>
      <c r="R227" s="14">
        <f t="shared" si="10"/>
        <v>500</v>
      </c>
      <c r="S227" s="14">
        <f t="shared" si="11"/>
        <v>0</v>
      </c>
      <c r="T227" s="14">
        <f>Tabla_query__743710111214911[[#This Row],[INVENTARIO  MARZO]]*Tabla_query__743710111214911[[#This Row],[COSTO DEL MERCADO]]</f>
        <v>500</v>
      </c>
      <c r="U227" s="16" t="s">
        <v>135</v>
      </c>
      <c r="V227" s="16" t="s">
        <v>12</v>
      </c>
      <c r="W227" s="13"/>
      <c r="X227" s="13" t="s">
        <v>32</v>
      </c>
      <c r="Y227" s="13"/>
    </row>
    <row r="228" spans="1:25" ht="33" x14ac:dyDescent="0.25">
      <c r="A228" s="4">
        <v>221</v>
      </c>
      <c r="B228" s="11" t="s">
        <v>297</v>
      </c>
      <c r="C228" s="12">
        <v>46051</v>
      </c>
      <c r="D228" s="12">
        <v>46079</v>
      </c>
      <c r="E228" s="12">
        <v>46107</v>
      </c>
      <c r="F228" s="54">
        <v>71</v>
      </c>
      <c r="G228" s="2"/>
      <c r="H228" s="54">
        <v>71</v>
      </c>
      <c r="I228" s="13"/>
      <c r="J228" s="13"/>
      <c r="K228" s="13"/>
      <c r="L228" s="22"/>
      <c r="M228" s="13"/>
      <c r="N228" s="14"/>
      <c r="O228" s="38">
        <v>71</v>
      </c>
      <c r="P228" s="14">
        <v>199</v>
      </c>
      <c r="Q228" s="15">
        <f t="shared" si="9"/>
        <v>14129</v>
      </c>
      <c r="R228" s="14">
        <f t="shared" si="10"/>
        <v>14129</v>
      </c>
      <c r="S228" s="14">
        <f t="shared" si="11"/>
        <v>0</v>
      </c>
      <c r="T228" s="14">
        <f>Tabla_query__743710111214911[[#This Row],[INVENTARIO  MARZO]]*Tabla_query__743710111214911[[#This Row],[COSTO DEL MERCADO]]</f>
        <v>14129</v>
      </c>
      <c r="U228" s="16" t="s">
        <v>135</v>
      </c>
      <c r="V228" s="16" t="s">
        <v>12</v>
      </c>
      <c r="W228" s="13"/>
      <c r="X228" s="13" t="s">
        <v>115</v>
      </c>
      <c r="Y228" s="13"/>
    </row>
    <row r="229" spans="1:25" ht="33" x14ac:dyDescent="0.25">
      <c r="A229" s="4">
        <v>222</v>
      </c>
      <c r="B229" s="11" t="s">
        <v>298</v>
      </c>
      <c r="C229" s="12">
        <v>46051</v>
      </c>
      <c r="D229" s="12">
        <v>46079</v>
      </c>
      <c r="E229" s="12">
        <v>46107</v>
      </c>
      <c r="F229" s="2">
        <v>10</v>
      </c>
      <c r="G229" s="2"/>
      <c r="H229" s="2">
        <v>10</v>
      </c>
      <c r="I229" s="13"/>
      <c r="J229" s="13"/>
      <c r="K229" s="13"/>
      <c r="L229" s="22"/>
      <c r="M229" s="13"/>
      <c r="N229" s="14"/>
      <c r="O229" s="38">
        <v>10</v>
      </c>
      <c r="P229" s="14">
        <v>99</v>
      </c>
      <c r="Q229" s="15">
        <f t="shared" si="9"/>
        <v>990</v>
      </c>
      <c r="R229" s="14">
        <f t="shared" si="10"/>
        <v>990</v>
      </c>
      <c r="S229" s="14">
        <f t="shared" si="11"/>
        <v>0</v>
      </c>
      <c r="T229" s="14">
        <f>Tabla_query__743710111214911[[#This Row],[INVENTARIO  MARZO]]*Tabla_query__743710111214911[[#This Row],[COSTO DEL MERCADO]]</f>
        <v>990</v>
      </c>
      <c r="U229" s="16" t="s">
        <v>135</v>
      </c>
      <c r="V229" s="16" t="s">
        <v>12</v>
      </c>
      <c r="W229" s="13" t="s">
        <v>299</v>
      </c>
      <c r="X229" s="13" t="s">
        <v>115</v>
      </c>
      <c r="Y229" s="13"/>
    </row>
    <row r="230" spans="1:25" ht="16.5" x14ac:dyDescent="0.25">
      <c r="A230" s="4">
        <v>223</v>
      </c>
      <c r="B230" s="11" t="s">
        <v>300</v>
      </c>
      <c r="C230" s="12">
        <v>46051</v>
      </c>
      <c r="D230" s="12">
        <v>46079</v>
      </c>
      <c r="E230" s="12">
        <v>46107</v>
      </c>
      <c r="F230" s="54">
        <v>6</v>
      </c>
      <c r="G230" s="2"/>
      <c r="H230" s="54">
        <v>14</v>
      </c>
      <c r="I230" s="13"/>
      <c r="J230" s="13"/>
      <c r="K230" s="13"/>
      <c r="L230" s="22"/>
      <c r="M230" s="13"/>
      <c r="N230" s="14"/>
      <c r="O230" s="38">
        <v>13</v>
      </c>
      <c r="P230" s="14">
        <v>480</v>
      </c>
      <c r="Q230" s="15">
        <f t="shared" si="9"/>
        <v>2880</v>
      </c>
      <c r="R230" s="14">
        <f t="shared" si="10"/>
        <v>6720</v>
      </c>
      <c r="S230" s="14">
        <f t="shared" si="11"/>
        <v>0</v>
      </c>
      <c r="T230" s="14">
        <f>Tabla_query__743710111214911[[#This Row],[INVENTARIO  MARZO]]*Tabla_query__743710111214911[[#This Row],[COSTO DEL MERCADO]]</f>
        <v>6240</v>
      </c>
      <c r="U230" s="16" t="s">
        <v>19</v>
      </c>
      <c r="V230" s="13" t="s">
        <v>12</v>
      </c>
      <c r="W230" s="13"/>
      <c r="X230" s="13" t="s">
        <v>63</v>
      </c>
      <c r="Y230" s="13"/>
    </row>
    <row r="231" spans="1:25" ht="16.5" x14ac:dyDescent="0.25">
      <c r="A231" s="4">
        <v>224</v>
      </c>
      <c r="B231" s="11" t="s">
        <v>301</v>
      </c>
      <c r="C231" s="12">
        <v>46051</v>
      </c>
      <c r="D231" s="12">
        <v>46079</v>
      </c>
      <c r="E231" s="12">
        <v>46107</v>
      </c>
      <c r="F231" s="2">
        <v>249</v>
      </c>
      <c r="G231" s="2"/>
      <c r="H231" s="2">
        <v>329</v>
      </c>
      <c r="I231" s="13"/>
      <c r="J231" s="13"/>
      <c r="K231" s="13"/>
      <c r="L231" s="22"/>
      <c r="M231" s="13"/>
      <c r="N231" s="14"/>
      <c r="O231" s="38">
        <v>326</v>
      </c>
      <c r="P231" s="14">
        <v>35</v>
      </c>
      <c r="Q231" s="15">
        <f t="shared" si="9"/>
        <v>8715</v>
      </c>
      <c r="R231" s="14">
        <f t="shared" si="10"/>
        <v>11515</v>
      </c>
      <c r="S231" s="14">
        <f t="shared" si="11"/>
        <v>0</v>
      </c>
      <c r="T231" s="14">
        <f>Tabla_query__743710111214911[[#This Row],[INVENTARIO  MARZO]]*Tabla_query__743710111214911[[#This Row],[COSTO DEL MERCADO]]</f>
        <v>11410</v>
      </c>
      <c r="U231" s="16" t="s">
        <v>135</v>
      </c>
      <c r="V231" s="13" t="s">
        <v>12</v>
      </c>
      <c r="W231" s="13"/>
      <c r="X231" s="13" t="s">
        <v>112</v>
      </c>
      <c r="Y231" s="13"/>
    </row>
    <row r="232" spans="1:25" ht="16.5" x14ac:dyDescent="0.25">
      <c r="A232" s="4">
        <v>225</v>
      </c>
      <c r="B232" s="11" t="s">
        <v>302</v>
      </c>
      <c r="C232" s="12">
        <v>46051</v>
      </c>
      <c r="D232" s="12">
        <v>46079</v>
      </c>
      <c r="E232" s="12">
        <v>46107</v>
      </c>
      <c r="F232" s="54">
        <v>3</v>
      </c>
      <c r="G232" s="2"/>
      <c r="H232" s="54">
        <v>0</v>
      </c>
      <c r="I232" s="13"/>
      <c r="J232" s="13"/>
      <c r="K232" s="13"/>
      <c r="L232" s="22"/>
      <c r="M232" s="13"/>
      <c r="N232" s="14"/>
      <c r="O232" s="38">
        <v>10</v>
      </c>
      <c r="P232" s="14">
        <v>35</v>
      </c>
      <c r="Q232" s="15">
        <f t="shared" si="9"/>
        <v>105</v>
      </c>
      <c r="R232" s="14">
        <f t="shared" si="10"/>
        <v>0</v>
      </c>
      <c r="S232" s="14">
        <f t="shared" si="11"/>
        <v>0</v>
      </c>
      <c r="T232" s="14">
        <f>Tabla_query__743710111214911[[#This Row],[INVENTARIO  MARZO]]*Tabla_query__743710111214911[[#This Row],[COSTO DEL MERCADO]]</f>
        <v>350</v>
      </c>
      <c r="U232" s="16" t="s">
        <v>378</v>
      </c>
      <c r="V232" s="16" t="s">
        <v>12</v>
      </c>
      <c r="W232" s="13"/>
      <c r="X232" s="13" t="s">
        <v>36</v>
      </c>
      <c r="Y232" s="13"/>
    </row>
    <row r="233" spans="1:25" ht="16.5" x14ac:dyDescent="0.25">
      <c r="A233" s="4">
        <v>226</v>
      </c>
      <c r="B233" s="11" t="s">
        <v>303</v>
      </c>
      <c r="C233" s="12">
        <v>46051</v>
      </c>
      <c r="D233" s="12">
        <v>46079</v>
      </c>
      <c r="E233" s="12">
        <v>46107</v>
      </c>
      <c r="F233" s="2">
        <v>2</v>
      </c>
      <c r="G233" s="2"/>
      <c r="H233" s="2">
        <v>2</v>
      </c>
      <c r="I233" s="13"/>
      <c r="J233" s="13"/>
      <c r="K233" s="13"/>
      <c r="L233" s="22"/>
      <c r="M233" s="13"/>
      <c r="N233" s="14"/>
      <c r="O233" s="38">
        <v>2</v>
      </c>
      <c r="P233" s="14">
        <v>6465</v>
      </c>
      <c r="Q233" s="15">
        <f t="shared" si="9"/>
        <v>12930</v>
      </c>
      <c r="R233" s="14">
        <f t="shared" si="10"/>
        <v>12930</v>
      </c>
      <c r="S233" s="14">
        <f t="shared" si="11"/>
        <v>0</v>
      </c>
      <c r="T233" s="14">
        <f>Tabla_query__743710111214911[[#This Row],[INVENTARIO  MARZO]]*Tabla_query__743710111214911[[#This Row],[COSTO DEL MERCADO]]</f>
        <v>12930</v>
      </c>
      <c r="U233" s="16" t="s">
        <v>378</v>
      </c>
      <c r="V233" s="13" t="s">
        <v>12</v>
      </c>
      <c r="W233" s="13" t="s">
        <v>304</v>
      </c>
      <c r="X233" s="13" t="s">
        <v>305</v>
      </c>
      <c r="Y233" s="13"/>
    </row>
    <row r="234" spans="1:25" ht="33" x14ac:dyDescent="0.25">
      <c r="A234" s="4">
        <v>227</v>
      </c>
      <c r="B234" s="11" t="s">
        <v>306</v>
      </c>
      <c r="C234" s="12">
        <v>46051</v>
      </c>
      <c r="D234" s="12">
        <v>46079</v>
      </c>
      <c r="E234" s="12">
        <v>46107</v>
      </c>
      <c r="F234" s="54">
        <v>0</v>
      </c>
      <c r="G234" s="2"/>
      <c r="H234" s="54">
        <v>0</v>
      </c>
      <c r="I234" s="13"/>
      <c r="J234" s="13"/>
      <c r="K234" s="13"/>
      <c r="L234" s="22"/>
      <c r="M234" s="13"/>
      <c r="N234" s="14"/>
      <c r="O234" s="38">
        <v>0</v>
      </c>
      <c r="P234" s="14">
        <v>10144</v>
      </c>
      <c r="Q234" s="15">
        <f t="shared" si="9"/>
        <v>0</v>
      </c>
      <c r="R234" s="14">
        <f t="shared" si="10"/>
        <v>0</v>
      </c>
      <c r="S234" s="14">
        <f t="shared" si="11"/>
        <v>0</v>
      </c>
      <c r="T234" s="14">
        <f>Tabla_query__743710111214911[[#This Row],[INVENTARIO  MARZO]]*Tabla_query__743710111214911[[#This Row],[COSTO DEL MERCADO]]</f>
        <v>0</v>
      </c>
      <c r="U234" s="16" t="s">
        <v>378</v>
      </c>
      <c r="V234" s="13" t="s">
        <v>12</v>
      </c>
      <c r="W234" s="13" t="s">
        <v>307</v>
      </c>
      <c r="X234" s="13" t="s">
        <v>305</v>
      </c>
      <c r="Y234" s="13"/>
    </row>
    <row r="235" spans="1:25" ht="16.5" x14ac:dyDescent="0.25">
      <c r="A235" s="4">
        <v>228</v>
      </c>
      <c r="B235" s="11" t="s">
        <v>308</v>
      </c>
      <c r="C235" s="12">
        <v>46051</v>
      </c>
      <c r="D235" s="12">
        <v>46079</v>
      </c>
      <c r="E235" s="12">
        <v>46107</v>
      </c>
      <c r="F235" s="2">
        <v>3</v>
      </c>
      <c r="G235" s="2"/>
      <c r="H235" s="2">
        <v>3</v>
      </c>
      <c r="I235" s="13"/>
      <c r="J235" s="13"/>
      <c r="K235" s="13"/>
      <c r="L235" s="22"/>
      <c r="M235" s="13"/>
      <c r="N235" s="14"/>
      <c r="O235" s="38">
        <v>3</v>
      </c>
      <c r="P235" s="14">
        <v>3052</v>
      </c>
      <c r="Q235" s="15">
        <f t="shared" si="9"/>
        <v>9156</v>
      </c>
      <c r="R235" s="14">
        <f t="shared" si="10"/>
        <v>9156</v>
      </c>
      <c r="S235" s="14">
        <f t="shared" si="11"/>
        <v>0</v>
      </c>
      <c r="T235" s="14">
        <f>Tabla_query__743710111214911[[#This Row],[INVENTARIO  MARZO]]*Tabla_query__743710111214911[[#This Row],[COSTO DEL MERCADO]]</f>
        <v>9156</v>
      </c>
      <c r="U235" s="16" t="s">
        <v>378</v>
      </c>
      <c r="V235" s="13" t="s">
        <v>12</v>
      </c>
      <c r="W235" s="13" t="s">
        <v>13</v>
      </c>
      <c r="X235" s="13" t="s">
        <v>305</v>
      </c>
      <c r="Y235" s="13"/>
    </row>
    <row r="236" spans="1:25" ht="16.5" x14ac:dyDescent="0.25">
      <c r="A236" s="4">
        <v>229</v>
      </c>
      <c r="B236" s="11" t="s">
        <v>309</v>
      </c>
      <c r="C236" s="12">
        <v>46051</v>
      </c>
      <c r="D236" s="12">
        <v>46079</v>
      </c>
      <c r="E236" s="12">
        <v>46107</v>
      </c>
      <c r="F236" s="54">
        <v>2</v>
      </c>
      <c r="G236" s="2"/>
      <c r="H236" s="54">
        <v>2</v>
      </c>
      <c r="I236" s="13"/>
      <c r="J236" s="13"/>
      <c r="K236" s="13"/>
      <c r="L236" s="22"/>
      <c r="M236" s="13"/>
      <c r="N236" s="14"/>
      <c r="O236" s="38">
        <v>2</v>
      </c>
      <c r="P236" s="14">
        <v>3052</v>
      </c>
      <c r="Q236" s="15">
        <f t="shared" si="9"/>
        <v>6104</v>
      </c>
      <c r="R236" s="14">
        <f t="shared" si="10"/>
        <v>6104</v>
      </c>
      <c r="S236" s="14">
        <f t="shared" si="11"/>
        <v>0</v>
      </c>
      <c r="T236" s="14">
        <f>Tabla_query__743710111214911[[#This Row],[INVENTARIO  MARZO]]*Tabla_query__743710111214911[[#This Row],[COSTO DEL MERCADO]]</f>
        <v>6104</v>
      </c>
      <c r="U236" s="16" t="s">
        <v>378</v>
      </c>
      <c r="V236" s="13" t="s">
        <v>12</v>
      </c>
      <c r="W236" s="13" t="s">
        <v>13</v>
      </c>
      <c r="X236" s="13" t="s">
        <v>305</v>
      </c>
      <c r="Y236" s="13"/>
    </row>
    <row r="237" spans="1:25" ht="16.5" x14ac:dyDescent="0.25">
      <c r="A237" s="4">
        <v>230</v>
      </c>
      <c r="B237" s="11" t="s">
        <v>310</v>
      </c>
      <c r="C237" s="12">
        <v>46051</v>
      </c>
      <c r="D237" s="12">
        <v>46079</v>
      </c>
      <c r="E237" s="12">
        <v>46107</v>
      </c>
      <c r="F237" s="2">
        <v>3</v>
      </c>
      <c r="G237" s="2"/>
      <c r="H237" s="2">
        <v>3</v>
      </c>
      <c r="I237" s="13"/>
      <c r="J237" s="13"/>
      <c r="K237" s="13"/>
      <c r="L237" s="22"/>
      <c r="M237" s="13"/>
      <c r="N237" s="14"/>
      <c r="O237" s="38">
        <v>2</v>
      </c>
      <c r="P237" s="14">
        <v>7454</v>
      </c>
      <c r="Q237" s="15">
        <f t="shared" si="9"/>
        <v>22362</v>
      </c>
      <c r="R237" s="14">
        <f t="shared" si="10"/>
        <v>22362</v>
      </c>
      <c r="S237" s="14">
        <f t="shared" si="11"/>
        <v>0</v>
      </c>
      <c r="T237" s="14">
        <f>Tabla_query__743710111214911[[#This Row],[INVENTARIO  MARZO]]*Tabla_query__743710111214911[[#This Row],[COSTO DEL MERCADO]]</f>
        <v>14908</v>
      </c>
      <c r="U237" s="16" t="s">
        <v>378</v>
      </c>
      <c r="V237" s="16" t="s">
        <v>12</v>
      </c>
      <c r="W237" s="13" t="s">
        <v>93</v>
      </c>
      <c r="X237" s="13" t="s">
        <v>305</v>
      </c>
      <c r="Y237" s="13"/>
    </row>
    <row r="238" spans="1:25" ht="16.5" x14ac:dyDescent="0.25">
      <c r="A238" s="4">
        <v>231</v>
      </c>
      <c r="B238" s="11" t="s">
        <v>311</v>
      </c>
      <c r="C238" s="12">
        <v>46051</v>
      </c>
      <c r="D238" s="12">
        <v>46079</v>
      </c>
      <c r="E238" s="12">
        <v>46107</v>
      </c>
      <c r="F238" s="54">
        <v>1</v>
      </c>
      <c r="G238" s="2"/>
      <c r="H238" s="54">
        <v>1</v>
      </c>
      <c r="I238" s="13"/>
      <c r="J238" s="13"/>
      <c r="K238" s="13"/>
      <c r="L238" s="22"/>
      <c r="M238" s="13"/>
      <c r="N238" s="14"/>
      <c r="O238" s="38">
        <v>1</v>
      </c>
      <c r="P238" s="14">
        <v>9295</v>
      </c>
      <c r="Q238" s="15">
        <f t="shared" si="9"/>
        <v>9295</v>
      </c>
      <c r="R238" s="14">
        <f t="shared" si="10"/>
        <v>9295</v>
      </c>
      <c r="S238" s="14">
        <f t="shared" si="11"/>
        <v>0</v>
      </c>
      <c r="T238" s="14">
        <f>Tabla_query__743710111214911[[#This Row],[INVENTARIO  MARZO]]*Tabla_query__743710111214911[[#This Row],[COSTO DEL MERCADO]]</f>
        <v>9295</v>
      </c>
      <c r="U238" s="16" t="s">
        <v>378</v>
      </c>
      <c r="V238" s="13" t="s">
        <v>12</v>
      </c>
      <c r="W238" s="13" t="s">
        <v>312</v>
      </c>
      <c r="X238" s="13" t="s">
        <v>305</v>
      </c>
      <c r="Y238" s="13"/>
    </row>
    <row r="239" spans="1:25" ht="16.5" x14ac:dyDescent="0.25">
      <c r="A239" s="4">
        <v>232</v>
      </c>
      <c r="B239" s="11" t="s">
        <v>313</v>
      </c>
      <c r="C239" s="12">
        <v>46051</v>
      </c>
      <c r="D239" s="12">
        <v>46079</v>
      </c>
      <c r="E239" s="12">
        <v>46107</v>
      </c>
      <c r="F239" s="2">
        <v>5</v>
      </c>
      <c r="G239" s="2"/>
      <c r="H239" s="2">
        <v>7</v>
      </c>
      <c r="I239" s="13"/>
      <c r="J239" s="13"/>
      <c r="K239" s="13"/>
      <c r="L239" s="22"/>
      <c r="M239" s="13"/>
      <c r="N239" s="14"/>
      <c r="O239" s="38">
        <v>7</v>
      </c>
      <c r="P239" s="14">
        <v>10856</v>
      </c>
      <c r="Q239" s="15">
        <f t="shared" si="9"/>
        <v>54280</v>
      </c>
      <c r="R239" s="14">
        <f t="shared" si="10"/>
        <v>75992</v>
      </c>
      <c r="S239" s="14">
        <f t="shared" si="11"/>
        <v>0</v>
      </c>
      <c r="T239" s="14">
        <f>Tabla_query__743710111214911[[#This Row],[INVENTARIO  MARZO]]*Tabla_query__743710111214911[[#This Row],[COSTO DEL MERCADO]]</f>
        <v>75992</v>
      </c>
      <c r="U239" s="16" t="s">
        <v>378</v>
      </c>
      <c r="V239" s="13" t="s">
        <v>12</v>
      </c>
      <c r="W239" s="13"/>
      <c r="X239" s="13" t="s">
        <v>305</v>
      </c>
      <c r="Y239" s="13"/>
    </row>
    <row r="240" spans="1:25" ht="16.5" x14ac:dyDescent="0.25">
      <c r="A240" s="4">
        <v>233</v>
      </c>
      <c r="B240" s="11" t="s">
        <v>314</v>
      </c>
      <c r="C240" s="12">
        <v>46051</v>
      </c>
      <c r="D240" s="12">
        <v>46079</v>
      </c>
      <c r="E240" s="12">
        <v>46107</v>
      </c>
      <c r="F240" s="54">
        <v>6</v>
      </c>
      <c r="G240" s="2"/>
      <c r="H240" s="54">
        <v>6</v>
      </c>
      <c r="I240" s="13"/>
      <c r="J240" s="13"/>
      <c r="K240" s="13"/>
      <c r="L240" s="22"/>
      <c r="M240" s="13"/>
      <c r="N240" s="14"/>
      <c r="O240" s="38">
        <v>6</v>
      </c>
      <c r="P240" s="14">
        <v>6300</v>
      </c>
      <c r="Q240" s="15">
        <f t="shared" si="9"/>
        <v>37800</v>
      </c>
      <c r="R240" s="14">
        <f t="shared" si="10"/>
        <v>37800</v>
      </c>
      <c r="S240" s="14">
        <f t="shared" si="11"/>
        <v>0</v>
      </c>
      <c r="T240" s="14">
        <f>Tabla_query__743710111214911[[#This Row],[INVENTARIO  MARZO]]*Tabla_query__743710111214911[[#This Row],[COSTO DEL MERCADO]]</f>
        <v>37800</v>
      </c>
      <c r="U240" s="16" t="s">
        <v>378</v>
      </c>
      <c r="V240" s="13" t="s">
        <v>12</v>
      </c>
      <c r="W240" s="13" t="s">
        <v>315</v>
      </c>
      <c r="X240" s="13" t="s">
        <v>305</v>
      </c>
      <c r="Y240" s="13"/>
    </row>
    <row r="241" spans="1:25" ht="16.5" x14ac:dyDescent="0.25">
      <c r="A241" s="4">
        <v>234</v>
      </c>
      <c r="B241" s="11" t="s">
        <v>316</v>
      </c>
      <c r="C241" s="12">
        <v>46051</v>
      </c>
      <c r="D241" s="12">
        <v>46079</v>
      </c>
      <c r="E241" s="12">
        <v>46107</v>
      </c>
      <c r="F241" s="2">
        <v>0</v>
      </c>
      <c r="G241" s="2"/>
      <c r="H241" s="2">
        <v>0</v>
      </c>
      <c r="I241" s="13"/>
      <c r="J241" s="13"/>
      <c r="K241" s="13"/>
      <c r="L241" s="22"/>
      <c r="M241" s="13"/>
      <c r="N241" s="14"/>
      <c r="O241" s="38">
        <v>0</v>
      </c>
      <c r="P241" s="14">
        <v>6033</v>
      </c>
      <c r="Q241" s="15">
        <f t="shared" si="9"/>
        <v>0</v>
      </c>
      <c r="R241" s="14">
        <f t="shared" si="10"/>
        <v>0</v>
      </c>
      <c r="S241" s="14">
        <f t="shared" si="11"/>
        <v>0</v>
      </c>
      <c r="T241" s="14">
        <f>Tabla_query__743710111214911[[#This Row],[INVENTARIO  MARZO]]*Tabla_query__743710111214911[[#This Row],[COSTO DEL MERCADO]]</f>
        <v>0</v>
      </c>
      <c r="U241" s="16" t="s">
        <v>378</v>
      </c>
      <c r="V241" s="13" t="s">
        <v>12</v>
      </c>
      <c r="W241" s="13" t="s">
        <v>317</v>
      </c>
      <c r="X241" s="13" t="s">
        <v>305</v>
      </c>
      <c r="Y241" s="13"/>
    </row>
    <row r="242" spans="1:25" ht="16.5" x14ac:dyDescent="0.25">
      <c r="A242" s="4">
        <v>235</v>
      </c>
      <c r="B242" s="11" t="s">
        <v>318</v>
      </c>
      <c r="C242" s="12">
        <v>46051</v>
      </c>
      <c r="D242" s="12">
        <v>46079</v>
      </c>
      <c r="E242" s="12">
        <v>46107</v>
      </c>
      <c r="F242" s="54">
        <v>8</v>
      </c>
      <c r="G242" s="2"/>
      <c r="H242" s="54">
        <v>8</v>
      </c>
      <c r="I242" s="13"/>
      <c r="J242" s="13"/>
      <c r="K242" s="13"/>
      <c r="L242" s="22"/>
      <c r="M242" s="13"/>
      <c r="N242" s="14"/>
      <c r="O242" s="38">
        <v>8</v>
      </c>
      <c r="P242" s="14">
        <v>5407</v>
      </c>
      <c r="Q242" s="15">
        <f t="shared" si="9"/>
        <v>43256</v>
      </c>
      <c r="R242" s="14">
        <f t="shared" si="10"/>
        <v>43256</v>
      </c>
      <c r="S242" s="14">
        <f t="shared" si="11"/>
        <v>0</v>
      </c>
      <c r="T242" s="14">
        <f>Tabla_query__743710111214911[[#This Row],[INVENTARIO  MARZO]]*Tabla_query__743710111214911[[#This Row],[COSTO DEL MERCADO]]</f>
        <v>43256</v>
      </c>
      <c r="U242" s="16" t="s">
        <v>378</v>
      </c>
      <c r="V242" s="16" t="s">
        <v>12</v>
      </c>
      <c r="W242" s="13" t="s">
        <v>93</v>
      </c>
      <c r="X242" s="13" t="s">
        <v>305</v>
      </c>
      <c r="Y242" s="13"/>
    </row>
    <row r="243" spans="1:25" ht="16.5" x14ac:dyDescent="0.25">
      <c r="A243" s="4">
        <v>236</v>
      </c>
      <c r="B243" s="11" t="s">
        <v>319</v>
      </c>
      <c r="C243" s="12">
        <v>46051</v>
      </c>
      <c r="D243" s="12">
        <v>46079</v>
      </c>
      <c r="E243" s="12">
        <v>46107</v>
      </c>
      <c r="F243" s="2">
        <v>0</v>
      </c>
      <c r="G243" s="2"/>
      <c r="H243" s="2">
        <v>1</v>
      </c>
      <c r="I243" s="13"/>
      <c r="J243" s="13"/>
      <c r="K243" s="13"/>
      <c r="L243" s="22"/>
      <c r="M243" s="13"/>
      <c r="N243" s="14"/>
      <c r="O243" s="38">
        <v>1</v>
      </c>
      <c r="P243" s="14">
        <v>4035</v>
      </c>
      <c r="Q243" s="15">
        <f t="shared" si="9"/>
        <v>0</v>
      </c>
      <c r="R243" s="14">
        <f t="shared" si="10"/>
        <v>4035</v>
      </c>
      <c r="S243" s="14">
        <f t="shared" si="11"/>
        <v>0</v>
      </c>
      <c r="T243" s="14">
        <f>Tabla_query__743710111214911[[#This Row],[INVENTARIO  MARZO]]*Tabla_query__743710111214911[[#This Row],[COSTO DEL MERCADO]]</f>
        <v>4035</v>
      </c>
      <c r="U243" s="16" t="s">
        <v>378</v>
      </c>
      <c r="V243" s="13" t="s">
        <v>12</v>
      </c>
      <c r="W243" s="13"/>
      <c r="X243" s="13" t="s">
        <v>305</v>
      </c>
      <c r="Y243" s="13"/>
    </row>
    <row r="244" spans="1:25" ht="16.5" x14ac:dyDescent="0.25">
      <c r="A244" s="4">
        <v>237</v>
      </c>
      <c r="B244" s="11" t="s">
        <v>320</v>
      </c>
      <c r="C244" s="12">
        <v>46051</v>
      </c>
      <c r="D244" s="12">
        <v>46079</v>
      </c>
      <c r="E244" s="12">
        <v>46107</v>
      </c>
      <c r="F244" s="54">
        <v>1</v>
      </c>
      <c r="G244" s="2"/>
      <c r="H244" s="54">
        <v>1</v>
      </c>
      <c r="I244" s="13"/>
      <c r="J244" s="13"/>
      <c r="K244" s="13"/>
      <c r="L244" s="22"/>
      <c r="M244" s="13"/>
      <c r="N244" s="14"/>
      <c r="O244" s="38">
        <v>1</v>
      </c>
      <c r="P244" s="14">
        <v>6600</v>
      </c>
      <c r="Q244" s="15">
        <f t="shared" si="9"/>
        <v>6600</v>
      </c>
      <c r="R244" s="14">
        <f t="shared" si="10"/>
        <v>6600</v>
      </c>
      <c r="S244" s="14">
        <f t="shared" si="11"/>
        <v>0</v>
      </c>
      <c r="T244" s="14">
        <f>Tabla_query__743710111214911[[#This Row],[INVENTARIO  MARZO]]*Tabla_query__743710111214911[[#This Row],[COSTO DEL MERCADO]]</f>
        <v>6600</v>
      </c>
      <c r="U244" s="16" t="s">
        <v>378</v>
      </c>
      <c r="V244" s="13" t="s">
        <v>12</v>
      </c>
      <c r="W244" s="13" t="s">
        <v>93</v>
      </c>
      <c r="X244" s="13" t="s">
        <v>305</v>
      </c>
      <c r="Y244" s="13"/>
    </row>
    <row r="245" spans="1:25" ht="16.5" x14ac:dyDescent="0.25">
      <c r="A245" s="4">
        <v>238</v>
      </c>
      <c r="B245" s="11" t="s">
        <v>321</v>
      </c>
      <c r="C245" s="12">
        <v>46051</v>
      </c>
      <c r="D245" s="12">
        <v>46079</v>
      </c>
      <c r="E245" s="12">
        <v>46107</v>
      </c>
      <c r="F245" s="2">
        <v>1</v>
      </c>
      <c r="G245" s="2"/>
      <c r="H245" s="2">
        <v>1</v>
      </c>
      <c r="I245" s="13"/>
      <c r="J245" s="13"/>
      <c r="K245" s="13"/>
      <c r="L245" s="22"/>
      <c r="M245" s="13"/>
      <c r="N245" s="14"/>
      <c r="O245" s="38">
        <v>1</v>
      </c>
      <c r="P245" s="14">
        <v>6600</v>
      </c>
      <c r="Q245" s="15">
        <f t="shared" si="9"/>
        <v>6600</v>
      </c>
      <c r="R245" s="14">
        <f t="shared" si="10"/>
        <v>6600</v>
      </c>
      <c r="S245" s="14">
        <f t="shared" si="11"/>
        <v>0</v>
      </c>
      <c r="T245" s="14">
        <f>Tabla_query__743710111214911[[#This Row],[INVENTARIO  MARZO]]*Tabla_query__743710111214911[[#This Row],[COSTO DEL MERCADO]]</f>
        <v>6600</v>
      </c>
      <c r="U245" s="16" t="s">
        <v>378</v>
      </c>
      <c r="V245" s="13" t="s">
        <v>12</v>
      </c>
      <c r="W245" s="13" t="s">
        <v>93</v>
      </c>
      <c r="X245" s="13" t="s">
        <v>305</v>
      </c>
      <c r="Y245" s="13"/>
    </row>
    <row r="246" spans="1:25" ht="16.5" x14ac:dyDescent="0.25">
      <c r="A246" s="4">
        <v>239</v>
      </c>
      <c r="B246" s="11" t="s">
        <v>322</v>
      </c>
      <c r="C246" s="12">
        <v>46051</v>
      </c>
      <c r="D246" s="12">
        <v>46079</v>
      </c>
      <c r="E246" s="12">
        <v>46107</v>
      </c>
      <c r="F246" s="54">
        <v>1</v>
      </c>
      <c r="G246" s="2"/>
      <c r="H246" s="54">
        <v>1</v>
      </c>
      <c r="I246" s="13"/>
      <c r="J246" s="13"/>
      <c r="K246" s="13"/>
      <c r="L246" s="22"/>
      <c r="M246" s="13"/>
      <c r="N246" s="14"/>
      <c r="O246" s="38">
        <v>1</v>
      </c>
      <c r="P246" s="14">
        <v>6600</v>
      </c>
      <c r="Q246" s="15">
        <f t="shared" si="9"/>
        <v>6600</v>
      </c>
      <c r="R246" s="14">
        <f t="shared" si="10"/>
        <v>6600</v>
      </c>
      <c r="S246" s="14">
        <f t="shared" si="11"/>
        <v>0</v>
      </c>
      <c r="T246" s="14">
        <f>Tabla_query__743710111214911[[#This Row],[INVENTARIO  MARZO]]*Tabla_query__743710111214911[[#This Row],[COSTO DEL MERCADO]]</f>
        <v>6600</v>
      </c>
      <c r="U246" s="16" t="s">
        <v>378</v>
      </c>
      <c r="V246" s="13" t="s">
        <v>12</v>
      </c>
      <c r="W246" s="13" t="s">
        <v>93</v>
      </c>
      <c r="X246" s="13" t="s">
        <v>305</v>
      </c>
      <c r="Y246" s="13"/>
    </row>
    <row r="247" spans="1:25" ht="16.5" x14ac:dyDescent="0.25">
      <c r="A247" s="4">
        <v>240</v>
      </c>
      <c r="B247" s="11" t="s">
        <v>323</v>
      </c>
      <c r="C247" s="12">
        <v>46051</v>
      </c>
      <c r="D247" s="12">
        <v>46079</v>
      </c>
      <c r="E247" s="12">
        <v>46107</v>
      </c>
      <c r="F247" s="2">
        <v>1</v>
      </c>
      <c r="G247" s="2"/>
      <c r="H247" s="2">
        <v>1</v>
      </c>
      <c r="I247" s="13"/>
      <c r="J247" s="13"/>
      <c r="K247" s="13"/>
      <c r="L247" s="22"/>
      <c r="M247" s="13"/>
      <c r="N247" s="14"/>
      <c r="O247" s="38">
        <v>1</v>
      </c>
      <c r="P247" s="14">
        <v>6600</v>
      </c>
      <c r="Q247" s="15">
        <f t="shared" si="9"/>
        <v>6600</v>
      </c>
      <c r="R247" s="14">
        <f t="shared" si="10"/>
        <v>6600</v>
      </c>
      <c r="S247" s="14">
        <f t="shared" si="11"/>
        <v>0</v>
      </c>
      <c r="T247" s="14">
        <f>Tabla_query__743710111214911[[#This Row],[INVENTARIO  MARZO]]*Tabla_query__743710111214911[[#This Row],[COSTO DEL MERCADO]]</f>
        <v>6600</v>
      </c>
      <c r="U247" s="16" t="s">
        <v>378</v>
      </c>
      <c r="V247" s="13" t="s">
        <v>12</v>
      </c>
      <c r="W247" s="13" t="s">
        <v>93</v>
      </c>
      <c r="X247" s="13" t="s">
        <v>305</v>
      </c>
      <c r="Y247" s="13"/>
    </row>
    <row r="248" spans="1:25" ht="16.5" x14ac:dyDescent="0.25">
      <c r="A248" s="4">
        <v>241</v>
      </c>
      <c r="B248" s="11" t="s">
        <v>324</v>
      </c>
      <c r="C248" s="12">
        <v>46051</v>
      </c>
      <c r="D248" s="12">
        <v>46079</v>
      </c>
      <c r="E248" s="12">
        <v>46107</v>
      </c>
      <c r="F248" s="54">
        <v>4</v>
      </c>
      <c r="G248" s="2"/>
      <c r="H248" s="54">
        <v>4</v>
      </c>
      <c r="I248" s="13"/>
      <c r="J248" s="13"/>
      <c r="K248" s="13"/>
      <c r="L248" s="22"/>
      <c r="M248" s="13"/>
      <c r="N248" s="14"/>
      <c r="O248" s="38">
        <v>4</v>
      </c>
      <c r="P248" s="14">
        <v>7500</v>
      </c>
      <c r="Q248" s="15">
        <f t="shared" si="9"/>
        <v>30000</v>
      </c>
      <c r="R248" s="14">
        <f t="shared" si="10"/>
        <v>30000</v>
      </c>
      <c r="S248" s="14">
        <f t="shared" si="11"/>
        <v>0</v>
      </c>
      <c r="T248" s="14">
        <f>Tabla_query__743710111214911[[#This Row],[INVENTARIO  MARZO]]*Tabla_query__743710111214911[[#This Row],[COSTO DEL MERCADO]]</f>
        <v>30000</v>
      </c>
      <c r="U248" s="16" t="s">
        <v>378</v>
      </c>
      <c r="V248" s="13" t="s">
        <v>12</v>
      </c>
      <c r="W248" s="13" t="s">
        <v>93</v>
      </c>
      <c r="X248" s="13" t="s">
        <v>305</v>
      </c>
      <c r="Y248" s="13"/>
    </row>
    <row r="249" spans="1:25" ht="16.5" x14ac:dyDescent="0.25">
      <c r="A249" s="4">
        <v>242</v>
      </c>
      <c r="B249" s="11" t="s">
        <v>325</v>
      </c>
      <c r="C249" s="12">
        <v>46051</v>
      </c>
      <c r="D249" s="12">
        <v>46079</v>
      </c>
      <c r="E249" s="12">
        <v>46107</v>
      </c>
      <c r="F249" s="2">
        <v>2</v>
      </c>
      <c r="G249" s="2"/>
      <c r="H249" s="2">
        <v>2</v>
      </c>
      <c r="I249" s="13"/>
      <c r="J249" s="13"/>
      <c r="K249" s="13"/>
      <c r="L249" s="22"/>
      <c r="M249" s="13"/>
      <c r="N249" s="14"/>
      <c r="O249" s="38">
        <v>2</v>
      </c>
      <c r="P249" s="14">
        <v>11474</v>
      </c>
      <c r="Q249" s="15">
        <f t="shared" si="9"/>
        <v>22948</v>
      </c>
      <c r="R249" s="14">
        <f t="shared" si="10"/>
        <v>22948</v>
      </c>
      <c r="S249" s="14">
        <f t="shared" si="11"/>
        <v>0</v>
      </c>
      <c r="T249" s="14">
        <f>Tabla_query__743710111214911[[#This Row],[INVENTARIO  MARZO]]*Tabla_query__743710111214911[[#This Row],[COSTO DEL MERCADO]]</f>
        <v>22948</v>
      </c>
      <c r="U249" s="16" t="s">
        <v>378</v>
      </c>
      <c r="V249" s="13" t="s">
        <v>12</v>
      </c>
      <c r="W249" s="13" t="s">
        <v>93</v>
      </c>
      <c r="X249" s="13" t="s">
        <v>81</v>
      </c>
      <c r="Y249" s="13"/>
    </row>
    <row r="250" spans="1:25" ht="16.5" x14ac:dyDescent="0.25">
      <c r="A250" s="4">
        <v>243</v>
      </c>
      <c r="B250" s="11" t="s">
        <v>326</v>
      </c>
      <c r="C250" s="12">
        <v>46051</v>
      </c>
      <c r="D250" s="12">
        <v>46079</v>
      </c>
      <c r="E250" s="12">
        <v>46107</v>
      </c>
      <c r="F250" s="54">
        <v>1</v>
      </c>
      <c r="G250" s="2"/>
      <c r="H250" s="54">
        <v>1</v>
      </c>
      <c r="I250" s="13"/>
      <c r="J250" s="13"/>
      <c r="K250" s="13"/>
      <c r="L250" s="22"/>
      <c r="M250" s="13"/>
      <c r="N250" s="14"/>
      <c r="O250" s="38">
        <v>1</v>
      </c>
      <c r="P250" s="14">
        <v>11474</v>
      </c>
      <c r="Q250" s="15">
        <f t="shared" si="9"/>
        <v>11474</v>
      </c>
      <c r="R250" s="14">
        <f t="shared" si="10"/>
        <v>11474</v>
      </c>
      <c r="S250" s="14">
        <f t="shared" si="11"/>
        <v>0</v>
      </c>
      <c r="T250" s="14">
        <f>Tabla_query__743710111214911[[#This Row],[INVENTARIO  MARZO]]*Tabla_query__743710111214911[[#This Row],[COSTO DEL MERCADO]]</f>
        <v>11474</v>
      </c>
      <c r="U250" s="16" t="s">
        <v>378</v>
      </c>
      <c r="V250" s="13" t="s">
        <v>12</v>
      </c>
      <c r="W250" s="13" t="s">
        <v>93</v>
      </c>
      <c r="X250" s="13" t="s">
        <v>81</v>
      </c>
      <c r="Y250" s="13"/>
    </row>
    <row r="251" spans="1:25" ht="16.5" x14ac:dyDescent="0.25">
      <c r="A251" s="4">
        <v>244</v>
      </c>
      <c r="B251" s="11" t="s">
        <v>327</v>
      </c>
      <c r="C251" s="12">
        <v>46051</v>
      </c>
      <c r="D251" s="12">
        <v>46079</v>
      </c>
      <c r="E251" s="12">
        <v>46107</v>
      </c>
      <c r="F251" s="2">
        <v>1</v>
      </c>
      <c r="G251" s="2"/>
      <c r="H251" s="2">
        <v>1</v>
      </c>
      <c r="I251" s="13"/>
      <c r="J251" s="13"/>
      <c r="K251" s="13"/>
      <c r="L251" s="22"/>
      <c r="M251" s="13"/>
      <c r="N251" s="14"/>
      <c r="O251" s="38">
        <v>1</v>
      </c>
      <c r="P251" s="14">
        <v>11474</v>
      </c>
      <c r="Q251" s="15">
        <f t="shared" si="9"/>
        <v>11474</v>
      </c>
      <c r="R251" s="14">
        <f t="shared" si="10"/>
        <v>11474</v>
      </c>
      <c r="S251" s="14">
        <f t="shared" si="11"/>
        <v>0</v>
      </c>
      <c r="T251" s="14">
        <f>Tabla_query__743710111214911[[#This Row],[INVENTARIO  MARZO]]*Tabla_query__743710111214911[[#This Row],[COSTO DEL MERCADO]]</f>
        <v>11474</v>
      </c>
      <c r="U251" s="16" t="s">
        <v>378</v>
      </c>
      <c r="V251" s="13" t="s">
        <v>12</v>
      </c>
      <c r="W251" s="13" t="s">
        <v>93</v>
      </c>
      <c r="X251" s="13" t="s">
        <v>81</v>
      </c>
      <c r="Y251" s="13"/>
    </row>
    <row r="252" spans="1:25" ht="16.5" x14ac:dyDescent="0.25">
      <c r="A252" s="4">
        <v>245</v>
      </c>
      <c r="B252" s="11" t="s">
        <v>328</v>
      </c>
      <c r="C252" s="12">
        <v>46051</v>
      </c>
      <c r="D252" s="12">
        <v>46079</v>
      </c>
      <c r="E252" s="12">
        <v>46107</v>
      </c>
      <c r="F252" s="54">
        <v>2</v>
      </c>
      <c r="G252" s="2"/>
      <c r="H252" s="54">
        <v>2</v>
      </c>
      <c r="I252" s="13"/>
      <c r="J252" s="13"/>
      <c r="K252" s="13"/>
      <c r="L252" s="22"/>
      <c r="M252" s="13"/>
      <c r="N252" s="14"/>
      <c r="O252" s="38">
        <v>2</v>
      </c>
      <c r="P252" s="14">
        <v>11474</v>
      </c>
      <c r="Q252" s="15">
        <f t="shared" si="9"/>
        <v>22948</v>
      </c>
      <c r="R252" s="14">
        <f t="shared" si="10"/>
        <v>22948</v>
      </c>
      <c r="S252" s="14">
        <f t="shared" si="11"/>
        <v>0</v>
      </c>
      <c r="T252" s="14">
        <f>Tabla_query__743710111214911[[#This Row],[INVENTARIO  MARZO]]*Tabla_query__743710111214911[[#This Row],[COSTO DEL MERCADO]]</f>
        <v>22948</v>
      </c>
      <c r="U252" s="16" t="s">
        <v>378</v>
      </c>
      <c r="V252" s="13" t="s">
        <v>12</v>
      </c>
      <c r="W252" s="13" t="s">
        <v>93</v>
      </c>
      <c r="X252" s="13" t="s">
        <v>81</v>
      </c>
      <c r="Y252" s="13"/>
    </row>
    <row r="253" spans="1:25" ht="16.5" x14ac:dyDescent="0.25">
      <c r="A253" s="4">
        <v>246</v>
      </c>
      <c r="B253" s="11" t="s">
        <v>329</v>
      </c>
      <c r="C253" s="12">
        <v>46051</v>
      </c>
      <c r="D253" s="12">
        <v>46079</v>
      </c>
      <c r="E253" s="12">
        <v>46107</v>
      </c>
      <c r="F253" s="2">
        <v>1</v>
      </c>
      <c r="G253" s="2"/>
      <c r="H253" s="2">
        <v>1</v>
      </c>
      <c r="I253" s="13"/>
      <c r="J253" s="13"/>
      <c r="K253" s="13"/>
      <c r="L253" s="22"/>
      <c r="M253" s="13"/>
      <c r="N253" s="14"/>
      <c r="O253" s="38">
        <v>1</v>
      </c>
      <c r="P253" s="14">
        <v>11000</v>
      </c>
      <c r="Q253" s="15">
        <f t="shared" si="9"/>
        <v>11000</v>
      </c>
      <c r="R253" s="14">
        <f t="shared" si="10"/>
        <v>11000</v>
      </c>
      <c r="S253" s="14">
        <f t="shared" si="11"/>
        <v>0</v>
      </c>
      <c r="T253" s="14">
        <f>Tabla_query__743710111214911[[#This Row],[INVENTARIO  MARZO]]*Tabla_query__743710111214911[[#This Row],[COSTO DEL MERCADO]]</f>
        <v>11000</v>
      </c>
      <c r="U253" s="16" t="s">
        <v>378</v>
      </c>
      <c r="V253" s="13" t="s">
        <v>12</v>
      </c>
      <c r="W253" s="13" t="s">
        <v>93</v>
      </c>
      <c r="X253" s="13"/>
      <c r="Y253" s="13"/>
    </row>
    <row r="254" spans="1:25" ht="16.5" x14ac:dyDescent="0.25">
      <c r="A254" s="4">
        <v>247</v>
      </c>
      <c r="B254" s="11" t="s">
        <v>330</v>
      </c>
      <c r="C254" s="12">
        <v>46051</v>
      </c>
      <c r="D254" s="12">
        <v>46079</v>
      </c>
      <c r="E254" s="12">
        <v>46107</v>
      </c>
      <c r="F254" s="54">
        <v>2</v>
      </c>
      <c r="G254" s="2"/>
      <c r="H254" s="54">
        <v>2</v>
      </c>
      <c r="I254" s="13"/>
      <c r="J254" s="13"/>
      <c r="K254" s="13"/>
      <c r="L254" s="22"/>
      <c r="M254" s="13"/>
      <c r="N254" s="14"/>
      <c r="O254" s="38">
        <v>2</v>
      </c>
      <c r="P254" s="14">
        <v>11000</v>
      </c>
      <c r="Q254" s="15">
        <f t="shared" si="9"/>
        <v>22000</v>
      </c>
      <c r="R254" s="14">
        <f t="shared" si="10"/>
        <v>22000</v>
      </c>
      <c r="S254" s="14">
        <f t="shared" si="11"/>
        <v>0</v>
      </c>
      <c r="T254" s="14">
        <f>Tabla_query__743710111214911[[#This Row],[INVENTARIO  MARZO]]*Tabla_query__743710111214911[[#This Row],[COSTO DEL MERCADO]]</f>
        <v>22000</v>
      </c>
      <c r="U254" s="16" t="s">
        <v>378</v>
      </c>
      <c r="V254" s="13" t="s">
        <v>12</v>
      </c>
      <c r="W254" s="13" t="s">
        <v>93</v>
      </c>
      <c r="X254" s="13" t="s">
        <v>81</v>
      </c>
      <c r="Y254" s="13"/>
    </row>
    <row r="255" spans="1:25" ht="16.5" x14ac:dyDescent="0.25">
      <c r="A255" s="4">
        <v>248</v>
      </c>
      <c r="B255" s="11" t="s">
        <v>331</v>
      </c>
      <c r="C255" s="12">
        <v>46051</v>
      </c>
      <c r="D255" s="12">
        <v>46079</v>
      </c>
      <c r="E255" s="12">
        <v>46107</v>
      </c>
      <c r="F255" s="2">
        <v>1</v>
      </c>
      <c r="G255" s="2"/>
      <c r="H255" s="2">
        <v>1</v>
      </c>
      <c r="I255" s="13"/>
      <c r="J255" s="13"/>
      <c r="K255" s="13"/>
      <c r="L255" s="22"/>
      <c r="M255" s="13"/>
      <c r="N255" s="14"/>
      <c r="O255" s="38">
        <v>1</v>
      </c>
      <c r="P255" s="14">
        <v>20000</v>
      </c>
      <c r="Q255" s="15">
        <f t="shared" si="9"/>
        <v>20000</v>
      </c>
      <c r="R255" s="14">
        <f t="shared" si="10"/>
        <v>20000</v>
      </c>
      <c r="S255" s="14">
        <f t="shared" si="11"/>
        <v>0</v>
      </c>
      <c r="T255" s="14">
        <f>Tabla_query__743710111214911[[#This Row],[INVENTARIO  MARZO]]*Tabla_query__743710111214911[[#This Row],[COSTO DEL MERCADO]]</f>
        <v>20000</v>
      </c>
      <c r="U255" s="16" t="s">
        <v>378</v>
      </c>
      <c r="V255" s="13" t="s">
        <v>12</v>
      </c>
      <c r="W255" s="13"/>
      <c r="X255" s="13" t="s">
        <v>305</v>
      </c>
      <c r="Y255" s="13"/>
    </row>
    <row r="256" spans="1:25" ht="16.5" x14ac:dyDescent="0.25">
      <c r="A256" s="4">
        <v>249</v>
      </c>
      <c r="B256" s="11" t="s">
        <v>332</v>
      </c>
      <c r="C256" s="12">
        <v>46051</v>
      </c>
      <c r="D256" s="12">
        <v>46079</v>
      </c>
      <c r="E256" s="12">
        <v>46107</v>
      </c>
      <c r="F256" s="54">
        <v>1</v>
      </c>
      <c r="G256" s="2"/>
      <c r="H256" s="54">
        <v>1</v>
      </c>
      <c r="I256" s="13"/>
      <c r="J256" s="13"/>
      <c r="K256" s="13"/>
      <c r="L256" s="22"/>
      <c r="M256" s="13"/>
      <c r="N256" s="14"/>
      <c r="O256" s="38">
        <v>1</v>
      </c>
      <c r="P256" s="14">
        <v>20000</v>
      </c>
      <c r="Q256" s="15">
        <f t="shared" si="9"/>
        <v>20000</v>
      </c>
      <c r="R256" s="14">
        <f t="shared" si="10"/>
        <v>20000</v>
      </c>
      <c r="S256" s="14">
        <f t="shared" si="11"/>
        <v>0</v>
      </c>
      <c r="T256" s="14">
        <f>Tabla_query__743710111214911[[#This Row],[INVENTARIO  MARZO]]*Tabla_query__743710111214911[[#This Row],[COSTO DEL MERCADO]]</f>
        <v>20000</v>
      </c>
      <c r="U256" s="16" t="s">
        <v>378</v>
      </c>
      <c r="V256" s="13" t="s">
        <v>12</v>
      </c>
      <c r="W256" s="13"/>
      <c r="X256" s="13" t="s">
        <v>305</v>
      </c>
      <c r="Y256" s="13"/>
    </row>
    <row r="257" spans="1:25" ht="16.5" x14ac:dyDescent="0.25">
      <c r="A257" s="4">
        <v>250</v>
      </c>
      <c r="B257" s="11" t="s">
        <v>333</v>
      </c>
      <c r="C257" s="12">
        <v>46051</v>
      </c>
      <c r="D257" s="12">
        <v>46079</v>
      </c>
      <c r="E257" s="12">
        <v>46107</v>
      </c>
      <c r="F257" s="2">
        <v>0</v>
      </c>
      <c r="G257" s="2"/>
      <c r="H257" s="2">
        <v>0</v>
      </c>
      <c r="I257" s="13"/>
      <c r="J257" s="13"/>
      <c r="K257" s="13"/>
      <c r="L257" s="22"/>
      <c r="M257" s="13"/>
      <c r="N257" s="14"/>
      <c r="O257" s="38">
        <v>0</v>
      </c>
      <c r="P257" s="14">
        <v>16450</v>
      </c>
      <c r="Q257" s="15">
        <f t="shared" si="9"/>
        <v>0</v>
      </c>
      <c r="R257" s="14">
        <f t="shared" si="10"/>
        <v>0</v>
      </c>
      <c r="S257" s="14">
        <f t="shared" si="11"/>
        <v>0</v>
      </c>
      <c r="T257" s="14">
        <f>Tabla_query__743710111214911[[#This Row],[INVENTARIO  MARZO]]*Tabla_query__743710111214911[[#This Row],[COSTO DEL MERCADO]]</f>
        <v>0</v>
      </c>
      <c r="U257" s="16" t="s">
        <v>378</v>
      </c>
      <c r="V257" s="16" t="s">
        <v>12</v>
      </c>
      <c r="W257" s="13"/>
      <c r="X257" s="13" t="s">
        <v>305</v>
      </c>
      <c r="Y257" s="13"/>
    </row>
    <row r="258" spans="1:25" ht="16.5" x14ac:dyDescent="0.25">
      <c r="A258" s="4">
        <v>251</v>
      </c>
      <c r="B258" s="11" t="s">
        <v>334</v>
      </c>
      <c r="C258" s="12">
        <v>46051</v>
      </c>
      <c r="D258" s="12">
        <v>46079</v>
      </c>
      <c r="E258" s="12">
        <v>46107</v>
      </c>
      <c r="F258" s="54">
        <v>1</v>
      </c>
      <c r="G258" s="2"/>
      <c r="H258" s="54">
        <v>1</v>
      </c>
      <c r="I258" s="13"/>
      <c r="J258" s="13"/>
      <c r="K258" s="13"/>
      <c r="L258" s="22"/>
      <c r="M258" s="13"/>
      <c r="N258" s="14"/>
      <c r="O258" s="38">
        <v>1</v>
      </c>
      <c r="P258" s="14">
        <v>20000</v>
      </c>
      <c r="Q258" s="15">
        <f t="shared" si="9"/>
        <v>20000</v>
      </c>
      <c r="R258" s="14">
        <f t="shared" si="10"/>
        <v>20000</v>
      </c>
      <c r="S258" s="14">
        <f t="shared" si="11"/>
        <v>0</v>
      </c>
      <c r="T258" s="14">
        <f>Tabla_query__743710111214911[[#This Row],[INVENTARIO  MARZO]]*Tabla_query__743710111214911[[#This Row],[COSTO DEL MERCADO]]</f>
        <v>20000</v>
      </c>
      <c r="U258" s="16" t="s">
        <v>378</v>
      </c>
      <c r="V258" s="13" t="s">
        <v>12</v>
      </c>
      <c r="W258" s="13"/>
      <c r="X258" s="13" t="s">
        <v>305</v>
      </c>
      <c r="Y258" s="13"/>
    </row>
    <row r="259" spans="1:25" ht="16.5" x14ac:dyDescent="0.25">
      <c r="A259" s="4">
        <v>252</v>
      </c>
      <c r="B259" s="11" t="s">
        <v>335</v>
      </c>
      <c r="C259" s="12">
        <v>46051</v>
      </c>
      <c r="D259" s="12">
        <v>46079</v>
      </c>
      <c r="E259" s="12">
        <v>46107</v>
      </c>
      <c r="F259" s="2">
        <v>4</v>
      </c>
      <c r="G259" s="2"/>
      <c r="H259" s="2">
        <v>8</v>
      </c>
      <c r="I259" s="13"/>
      <c r="J259" s="13"/>
      <c r="K259" s="13"/>
      <c r="L259" s="22"/>
      <c r="M259" s="13"/>
      <c r="N259" s="14"/>
      <c r="O259" s="38">
        <v>7</v>
      </c>
      <c r="P259" s="14">
        <v>5645</v>
      </c>
      <c r="Q259" s="15">
        <f t="shared" si="9"/>
        <v>22580</v>
      </c>
      <c r="R259" s="14">
        <f t="shared" si="10"/>
        <v>45160</v>
      </c>
      <c r="S259" s="14">
        <f t="shared" si="11"/>
        <v>0</v>
      </c>
      <c r="T259" s="14">
        <f>Tabla_query__743710111214911[[#This Row],[INVENTARIO  MARZO]]*Tabla_query__743710111214911[[#This Row],[COSTO DEL MERCADO]]</f>
        <v>39515</v>
      </c>
      <c r="U259" s="16" t="s">
        <v>378</v>
      </c>
      <c r="V259" s="13" t="s">
        <v>12</v>
      </c>
      <c r="W259" s="13"/>
      <c r="X259" s="13" t="s">
        <v>305</v>
      </c>
      <c r="Y259" s="13"/>
    </row>
    <row r="260" spans="1:25" ht="16.5" x14ac:dyDescent="0.25">
      <c r="A260" s="4">
        <v>253</v>
      </c>
      <c r="B260" s="11" t="s">
        <v>336</v>
      </c>
      <c r="C260" s="12">
        <v>46051</v>
      </c>
      <c r="D260" s="12">
        <v>46079</v>
      </c>
      <c r="E260" s="12">
        <v>46107</v>
      </c>
      <c r="F260" s="54">
        <v>1</v>
      </c>
      <c r="G260" s="2"/>
      <c r="H260" s="54">
        <v>2</v>
      </c>
      <c r="I260" s="13"/>
      <c r="J260" s="13"/>
      <c r="K260" s="13"/>
      <c r="L260" s="22"/>
      <c r="M260" s="13"/>
      <c r="N260" s="14"/>
      <c r="O260" s="38">
        <v>2</v>
      </c>
      <c r="P260" s="14">
        <v>6950</v>
      </c>
      <c r="Q260" s="15">
        <f t="shared" si="9"/>
        <v>6950</v>
      </c>
      <c r="R260" s="14">
        <f t="shared" si="10"/>
        <v>13900</v>
      </c>
      <c r="S260" s="14">
        <f t="shared" si="11"/>
        <v>0</v>
      </c>
      <c r="T260" s="14">
        <f>Tabla_query__743710111214911[[#This Row],[INVENTARIO  MARZO]]*Tabla_query__743710111214911[[#This Row],[COSTO DEL MERCADO]]</f>
        <v>13900</v>
      </c>
      <c r="U260" s="16" t="s">
        <v>378</v>
      </c>
      <c r="V260" s="13" t="s">
        <v>12</v>
      </c>
      <c r="W260" s="13"/>
      <c r="X260" s="13" t="s">
        <v>305</v>
      </c>
      <c r="Y260" s="13"/>
    </row>
    <row r="261" spans="1:25" ht="16.5" x14ac:dyDescent="0.25">
      <c r="A261" s="4">
        <v>254</v>
      </c>
      <c r="B261" s="11" t="s">
        <v>337</v>
      </c>
      <c r="C261" s="12">
        <v>46051</v>
      </c>
      <c r="D261" s="12">
        <v>46079</v>
      </c>
      <c r="E261" s="12">
        <v>46107</v>
      </c>
      <c r="F261" s="2">
        <v>4</v>
      </c>
      <c r="G261" s="2"/>
      <c r="H261" s="2">
        <v>6</v>
      </c>
      <c r="I261" s="13"/>
      <c r="J261" s="13"/>
      <c r="K261" s="13"/>
      <c r="L261" s="22"/>
      <c r="M261" s="13"/>
      <c r="N261" s="14"/>
      <c r="O261" s="38">
        <v>5</v>
      </c>
      <c r="P261" s="14">
        <v>4261</v>
      </c>
      <c r="Q261" s="15">
        <f t="shared" si="9"/>
        <v>17044</v>
      </c>
      <c r="R261" s="14">
        <f t="shared" si="10"/>
        <v>25566</v>
      </c>
      <c r="S261" s="14">
        <f t="shared" si="11"/>
        <v>0</v>
      </c>
      <c r="T261" s="14">
        <f>Tabla_query__743710111214911[[#This Row],[INVENTARIO  MARZO]]*Tabla_query__743710111214911[[#This Row],[COSTO DEL MERCADO]]</f>
        <v>21305</v>
      </c>
      <c r="U261" s="16" t="s">
        <v>378</v>
      </c>
      <c r="V261" s="13" t="s">
        <v>12</v>
      </c>
      <c r="W261" s="13"/>
      <c r="X261" s="13" t="s">
        <v>305</v>
      </c>
      <c r="Y261" s="13"/>
    </row>
    <row r="262" spans="1:25" ht="16.5" x14ac:dyDescent="0.25">
      <c r="A262" s="4">
        <v>255</v>
      </c>
      <c r="B262" s="11" t="s">
        <v>338</v>
      </c>
      <c r="C262" s="12">
        <v>46051</v>
      </c>
      <c r="D262" s="12">
        <v>46079</v>
      </c>
      <c r="E262" s="12">
        <v>46107</v>
      </c>
      <c r="F262" s="54">
        <v>8</v>
      </c>
      <c r="G262" s="2"/>
      <c r="H262" s="54">
        <v>8</v>
      </c>
      <c r="I262" s="13"/>
      <c r="J262" s="13"/>
      <c r="K262" s="13"/>
      <c r="L262" s="22"/>
      <c r="M262" s="13"/>
      <c r="N262" s="14"/>
      <c r="O262" s="38">
        <v>8</v>
      </c>
      <c r="P262" s="14">
        <v>4500</v>
      </c>
      <c r="Q262" s="15">
        <f t="shared" si="9"/>
        <v>36000</v>
      </c>
      <c r="R262" s="14">
        <f t="shared" si="10"/>
        <v>36000</v>
      </c>
      <c r="S262" s="14">
        <f t="shared" si="11"/>
        <v>0</v>
      </c>
      <c r="T262" s="14">
        <f>Tabla_query__743710111214911[[#This Row],[INVENTARIO  MARZO]]*Tabla_query__743710111214911[[#This Row],[COSTO DEL MERCADO]]</f>
        <v>36000</v>
      </c>
      <c r="U262" s="16" t="s">
        <v>378</v>
      </c>
      <c r="V262" s="13" t="s">
        <v>12</v>
      </c>
      <c r="W262" s="13" t="s">
        <v>93</v>
      </c>
      <c r="X262" s="13" t="s">
        <v>81</v>
      </c>
      <c r="Y262" s="13"/>
    </row>
    <row r="263" spans="1:25" ht="33" x14ac:dyDescent="0.25">
      <c r="A263" s="4">
        <v>256</v>
      </c>
      <c r="B263" s="11" t="s">
        <v>339</v>
      </c>
      <c r="C263" s="12">
        <v>46051</v>
      </c>
      <c r="D263" s="12">
        <v>46079</v>
      </c>
      <c r="E263" s="12">
        <v>46107</v>
      </c>
      <c r="F263" s="2">
        <v>0</v>
      </c>
      <c r="G263" s="2"/>
      <c r="H263" s="2">
        <v>0</v>
      </c>
      <c r="I263" s="13"/>
      <c r="J263" s="13"/>
      <c r="K263" s="13"/>
      <c r="L263" s="22"/>
      <c r="M263" s="13"/>
      <c r="N263" s="14"/>
      <c r="O263" s="38">
        <v>0</v>
      </c>
      <c r="P263" s="14">
        <v>2000</v>
      </c>
      <c r="Q263" s="15">
        <f t="shared" si="9"/>
        <v>0</v>
      </c>
      <c r="R263" s="14">
        <f t="shared" si="10"/>
        <v>0</v>
      </c>
      <c r="S263" s="14">
        <f t="shared" si="11"/>
        <v>0</v>
      </c>
      <c r="T263" s="14">
        <f>Tabla_query__743710111214911[[#This Row],[INVENTARIO  MARZO]]*Tabla_query__743710111214911[[#This Row],[COSTO DEL MERCADO]]</f>
        <v>0</v>
      </c>
      <c r="U263" s="16" t="s">
        <v>190</v>
      </c>
      <c r="V263" s="16" t="s">
        <v>12</v>
      </c>
      <c r="W263" s="13" t="s">
        <v>13</v>
      </c>
      <c r="X263" s="13" t="s">
        <v>22</v>
      </c>
      <c r="Y263" s="13"/>
    </row>
    <row r="264" spans="1:25" ht="33" x14ac:dyDescent="0.25">
      <c r="A264" s="4">
        <v>257</v>
      </c>
      <c r="B264" s="11" t="s">
        <v>340</v>
      </c>
      <c r="C264" s="12">
        <v>46051</v>
      </c>
      <c r="D264" s="12">
        <v>46079</v>
      </c>
      <c r="E264" s="12">
        <v>46107</v>
      </c>
      <c r="F264" s="54">
        <v>0</v>
      </c>
      <c r="G264" s="2"/>
      <c r="H264" s="54">
        <v>0</v>
      </c>
      <c r="I264" s="13"/>
      <c r="J264" s="13"/>
      <c r="K264" s="13"/>
      <c r="L264" s="22"/>
      <c r="M264" s="13"/>
      <c r="N264" s="14"/>
      <c r="O264" s="38">
        <v>0</v>
      </c>
      <c r="P264" s="14">
        <v>300</v>
      </c>
      <c r="Q264" s="15">
        <f t="shared" ref="Q264:Q307" si="12">F264*P264</f>
        <v>0</v>
      </c>
      <c r="R264" s="14">
        <f t="shared" ref="R264:R306" si="13">H264*P264</f>
        <v>0</v>
      </c>
      <c r="S264" s="14">
        <f t="shared" ref="S264:S306" si="14">L264*P264</f>
        <v>0</v>
      </c>
      <c r="T264" s="14">
        <f>Tabla_query__743710111214911[[#This Row],[INVENTARIO  MARZO]]*Tabla_query__743710111214911[[#This Row],[COSTO DEL MERCADO]]</f>
        <v>0</v>
      </c>
      <c r="U264" s="16" t="s">
        <v>190</v>
      </c>
      <c r="V264" s="13" t="s">
        <v>12</v>
      </c>
      <c r="W264" s="13" t="s">
        <v>341</v>
      </c>
      <c r="X264" s="13" t="s">
        <v>20</v>
      </c>
      <c r="Y264" s="13"/>
    </row>
    <row r="265" spans="1:25" ht="16.5" x14ac:dyDescent="0.25">
      <c r="A265" s="4">
        <v>258</v>
      </c>
      <c r="B265" s="11" t="s">
        <v>342</v>
      </c>
      <c r="C265" s="12">
        <v>46051</v>
      </c>
      <c r="D265" s="12">
        <v>46079</v>
      </c>
      <c r="E265" s="12">
        <v>46107</v>
      </c>
      <c r="F265" s="2">
        <v>0</v>
      </c>
      <c r="G265" s="2"/>
      <c r="H265" s="2">
        <v>0</v>
      </c>
      <c r="I265" s="13"/>
      <c r="J265" s="13"/>
      <c r="K265" s="13"/>
      <c r="L265" s="22"/>
      <c r="M265" s="13"/>
      <c r="N265" s="14"/>
      <c r="O265" s="38">
        <v>0</v>
      </c>
      <c r="P265" s="14">
        <v>260</v>
      </c>
      <c r="Q265" s="15">
        <f t="shared" si="12"/>
        <v>0</v>
      </c>
      <c r="R265" s="14">
        <f t="shared" si="13"/>
        <v>0</v>
      </c>
      <c r="S265" s="14">
        <f t="shared" si="14"/>
        <v>0</v>
      </c>
      <c r="T265" s="14">
        <f>Tabla_query__743710111214911[[#This Row],[INVENTARIO  MARZO]]*Tabla_query__743710111214911[[#This Row],[COSTO DEL MERCADO]]</f>
        <v>0</v>
      </c>
      <c r="U265" s="16" t="s">
        <v>378</v>
      </c>
      <c r="V265" s="13" t="s">
        <v>12</v>
      </c>
      <c r="W265" s="13"/>
      <c r="X265" s="13" t="s">
        <v>36</v>
      </c>
      <c r="Y265" s="13"/>
    </row>
    <row r="266" spans="1:25" ht="16.5" x14ac:dyDescent="0.25">
      <c r="A266" s="4">
        <v>259</v>
      </c>
      <c r="B266" s="11" t="s">
        <v>343</v>
      </c>
      <c r="C266" s="12">
        <v>46051</v>
      </c>
      <c r="D266" s="12">
        <v>46079</v>
      </c>
      <c r="E266" s="12">
        <v>46107</v>
      </c>
      <c r="F266" s="54">
        <v>8</v>
      </c>
      <c r="G266" s="2"/>
      <c r="H266" s="54">
        <v>3</v>
      </c>
      <c r="I266" s="13"/>
      <c r="J266" s="13"/>
      <c r="K266" s="13"/>
      <c r="L266" s="22"/>
      <c r="M266" s="13"/>
      <c r="N266" s="14"/>
      <c r="O266" s="38">
        <v>10</v>
      </c>
      <c r="P266" s="14">
        <v>145</v>
      </c>
      <c r="Q266" s="15">
        <f t="shared" si="12"/>
        <v>1160</v>
      </c>
      <c r="R266" s="14">
        <f t="shared" si="13"/>
        <v>435</v>
      </c>
      <c r="S266" s="14">
        <f t="shared" si="14"/>
        <v>0</v>
      </c>
      <c r="T266" s="14">
        <f>Tabla_query__743710111214911[[#This Row],[INVENTARIO  MARZO]]*Tabla_query__743710111214911[[#This Row],[COSTO DEL MERCADO]]</f>
        <v>1450</v>
      </c>
      <c r="U266" s="16" t="s">
        <v>378</v>
      </c>
      <c r="V266" s="13" t="s">
        <v>12</v>
      </c>
      <c r="W266" s="13"/>
      <c r="X266" s="13"/>
      <c r="Y266" s="13"/>
    </row>
    <row r="267" spans="1:25" ht="33" x14ac:dyDescent="0.25">
      <c r="A267" s="4">
        <v>260</v>
      </c>
      <c r="B267" s="11" t="s">
        <v>344</v>
      </c>
      <c r="C267" s="12">
        <v>46051</v>
      </c>
      <c r="D267" s="12">
        <v>46079</v>
      </c>
      <c r="E267" s="12">
        <v>46107</v>
      </c>
      <c r="F267" s="2">
        <v>0</v>
      </c>
      <c r="G267" s="2"/>
      <c r="H267" s="2">
        <v>0</v>
      </c>
      <c r="I267" s="13"/>
      <c r="J267" s="13"/>
      <c r="K267" s="13"/>
      <c r="L267" s="22"/>
      <c r="M267" s="13"/>
      <c r="N267" s="14"/>
      <c r="O267" s="38">
        <v>20</v>
      </c>
      <c r="P267" s="14">
        <v>300</v>
      </c>
      <c r="Q267" s="15">
        <f t="shared" si="12"/>
        <v>0</v>
      </c>
      <c r="R267" s="14">
        <f t="shared" si="13"/>
        <v>0</v>
      </c>
      <c r="S267" s="14">
        <f t="shared" si="14"/>
        <v>0</v>
      </c>
      <c r="T267" s="14">
        <f>Tabla_query__743710111214911[[#This Row],[INVENTARIO  MARZO]]*Tabla_query__743710111214911[[#This Row],[COSTO DEL MERCADO]]</f>
        <v>6000</v>
      </c>
      <c r="U267" s="16" t="s">
        <v>378</v>
      </c>
      <c r="V267" s="13" t="s">
        <v>12</v>
      </c>
      <c r="W267" s="13"/>
      <c r="X267" s="13" t="s">
        <v>36</v>
      </c>
      <c r="Y267" s="13"/>
    </row>
    <row r="268" spans="1:25" ht="16.5" x14ac:dyDescent="0.25">
      <c r="A268" s="4">
        <v>261</v>
      </c>
      <c r="B268" s="11" t="s">
        <v>345</v>
      </c>
      <c r="C268" s="12">
        <v>46051</v>
      </c>
      <c r="D268" s="12">
        <v>46079</v>
      </c>
      <c r="E268" s="12">
        <v>46107</v>
      </c>
      <c r="F268" s="54">
        <v>4</v>
      </c>
      <c r="G268" s="2"/>
      <c r="H268" s="54">
        <v>4</v>
      </c>
      <c r="I268" s="13"/>
      <c r="J268" s="13"/>
      <c r="K268" s="13"/>
      <c r="L268" s="22"/>
      <c r="M268" s="13"/>
      <c r="N268" s="14"/>
      <c r="O268" s="38">
        <v>4</v>
      </c>
      <c r="P268" s="14">
        <v>40</v>
      </c>
      <c r="Q268" s="15">
        <f t="shared" si="12"/>
        <v>160</v>
      </c>
      <c r="R268" s="14">
        <f t="shared" si="13"/>
        <v>160</v>
      </c>
      <c r="S268" s="14">
        <f t="shared" si="14"/>
        <v>0</v>
      </c>
      <c r="T268" s="14">
        <f>Tabla_query__743710111214911[[#This Row],[INVENTARIO  MARZO]]*Tabla_query__743710111214911[[#This Row],[COSTO DEL MERCADO]]</f>
        <v>160</v>
      </c>
      <c r="U268" s="16" t="s">
        <v>135</v>
      </c>
      <c r="V268" s="16" t="s">
        <v>12</v>
      </c>
      <c r="W268" s="13"/>
      <c r="X268" s="13"/>
      <c r="Y268" s="13"/>
    </row>
    <row r="269" spans="1:25" ht="16.5" x14ac:dyDescent="0.25">
      <c r="A269" s="4">
        <v>262</v>
      </c>
      <c r="B269" s="11" t="s">
        <v>346</v>
      </c>
      <c r="C269" s="12">
        <v>46051</v>
      </c>
      <c r="D269" s="12">
        <v>46079</v>
      </c>
      <c r="E269" s="12">
        <v>46107</v>
      </c>
      <c r="F269" s="2">
        <v>62</v>
      </c>
      <c r="G269" s="2"/>
      <c r="H269" s="2">
        <v>92</v>
      </c>
      <c r="I269" s="13"/>
      <c r="J269" s="13"/>
      <c r="K269" s="13"/>
      <c r="L269" s="22"/>
      <c r="M269" s="13"/>
      <c r="N269" s="14"/>
      <c r="O269" s="38">
        <v>92</v>
      </c>
      <c r="P269" s="14">
        <v>255</v>
      </c>
      <c r="Q269" s="15">
        <f t="shared" si="12"/>
        <v>15810</v>
      </c>
      <c r="R269" s="14">
        <f t="shared" si="13"/>
        <v>23460</v>
      </c>
      <c r="S269" s="14">
        <f t="shared" si="14"/>
        <v>0</v>
      </c>
      <c r="T269" s="14">
        <f>Tabla_query__743710111214911[[#This Row],[INVENTARIO  MARZO]]*Tabla_query__743710111214911[[#This Row],[COSTO DEL MERCADO]]</f>
        <v>23460</v>
      </c>
      <c r="U269" s="16" t="s">
        <v>133</v>
      </c>
      <c r="V269" s="13" t="s">
        <v>12</v>
      </c>
      <c r="W269" s="13"/>
      <c r="X269" s="13" t="s">
        <v>20</v>
      </c>
      <c r="Y269" s="13"/>
    </row>
    <row r="270" spans="1:25" ht="16.5" x14ac:dyDescent="0.25">
      <c r="A270" s="4">
        <v>263</v>
      </c>
      <c r="B270" s="11" t="s">
        <v>347</v>
      </c>
      <c r="C270" s="12">
        <v>46051</v>
      </c>
      <c r="D270" s="12">
        <v>46079</v>
      </c>
      <c r="E270" s="12">
        <v>46107</v>
      </c>
      <c r="F270" s="54">
        <v>28</v>
      </c>
      <c r="G270" s="2"/>
      <c r="H270" s="54">
        <v>28</v>
      </c>
      <c r="I270" s="13"/>
      <c r="J270" s="13"/>
      <c r="K270" s="13"/>
      <c r="L270" s="22"/>
      <c r="M270" s="13"/>
      <c r="N270" s="14"/>
      <c r="O270" s="38">
        <v>28</v>
      </c>
      <c r="P270" s="14">
        <v>85</v>
      </c>
      <c r="Q270" s="15">
        <f t="shared" si="12"/>
        <v>2380</v>
      </c>
      <c r="R270" s="14">
        <f t="shared" si="13"/>
        <v>2380</v>
      </c>
      <c r="S270" s="14">
        <f t="shared" si="14"/>
        <v>0</v>
      </c>
      <c r="T270" s="14">
        <f>Tabla_query__743710111214911[[#This Row],[INVENTARIO  MARZO]]*Tabla_query__743710111214911[[#This Row],[COSTO DEL MERCADO]]</f>
        <v>2380</v>
      </c>
      <c r="U270" s="16" t="s">
        <v>135</v>
      </c>
      <c r="V270" s="16" t="s">
        <v>12</v>
      </c>
      <c r="W270" s="13"/>
      <c r="X270" s="13" t="s">
        <v>32</v>
      </c>
      <c r="Y270" s="13"/>
    </row>
    <row r="271" spans="1:25" ht="33" x14ac:dyDescent="0.25">
      <c r="A271" s="4">
        <v>264</v>
      </c>
      <c r="B271" s="11" t="s">
        <v>348</v>
      </c>
      <c r="C271" s="12">
        <v>46051</v>
      </c>
      <c r="D271" s="12">
        <v>46079</v>
      </c>
      <c r="E271" s="12">
        <v>46107</v>
      </c>
      <c r="F271" s="2">
        <v>0</v>
      </c>
      <c r="G271" s="2"/>
      <c r="H271" s="2">
        <v>0</v>
      </c>
      <c r="I271" s="13"/>
      <c r="J271" s="13"/>
      <c r="K271" s="13"/>
      <c r="L271" s="22"/>
      <c r="M271" s="13"/>
      <c r="N271" s="14"/>
      <c r="O271" s="38">
        <v>0</v>
      </c>
      <c r="P271" s="14">
        <v>200</v>
      </c>
      <c r="Q271" s="15">
        <f t="shared" si="12"/>
        <v>0</v>
      </c>
      <c r="R271" s="14">
        <f t="shared" si="13"/>
        <v>0</v>
      </c>
      <c r="S271" s="14">
        <f t="shared" si="14"/>
        <v>0</v>
      </c>
      <c r="T271" s="14">
        <f>Tabla_query__743710111214911[[#This Row],[INVENTARIO  MARZO]]*Tabla_query__743710111214911[[#This Row],[COSTO DEL MERCADO]]</f>
        <v>0</v>
      </c>
      <c r="U271" s="16" t="s">
        <v>133</v>
      </c>
      <c r="V271" s="13" t="s">
        <v>12</v>
      </c>
      <c r="W271" s="13"/>
      <c r="X271" s="13" t="s">
        <v>349</v>
      </c>
      <c r="Y271" s="13"/>
    </row>
    <row r="272" spans="1:25" ht="33" x14ac:dyDescent="0.25">
      <c r="A272" s="4">
        <v>265</v>
      </c>
      <c r="B272" s="11" t="s">
        <v>350</v>
      </c>
      <c r="C272" s="12">
        <v>46051</v>
      </c>
      <c r="D272" s="12">
        <v>46079</v>
      </c>
      <c r="E272" s="12">
        <v>46107</v>
      </c>
      <c r="F272" s="54">
        <v>80</v>
      </c>
      <c r="G272" s="2"/>
      <c r="H272" s="54">
        <v>174</v>
      </c>
      <c r="I272" s="13"/>
      <c r="J272" s="13"/>
      <c r="K272" s="13"/>
      <c r="L272" s="22"/>
      <c r="M272" s="13"/>
      <c r="N272" s="14"/>
      <c r="O272" s="38">
        <v>160</v>
      </c>
      <c r="P272" s="14">
        <v>60</v>
      </c>
      <c r="Q272" s="15">
        <f t="shared" si="12"/>
        <v>4800</v>
      </c>
      <c r="R272" s="14">
        <f t="shared" si="13"/>
        <v>10440</v>
      </c>
      <c r="S272" s="14">
        <f t="shared" si="14"/>
        <v>0</v>
      </c>
      <c r="T272" s="14">
        <f>Tabla_query__743710111214911[[#This Row],[INVENTARIO  MARZO]]*Tabla_query__743710111214911[[#This Row],[COSTO DEL MERCADO]]</f>
        <v>9600</v>
      </c>
      <c r="U272" s="16" t="s">
        <v>133</v>
      </c>
      <c r="V272" s="13" t="s">
        <v>12</v>
      </c>
      <c r="W272" s="13"/>
      <c r="X272" s="13" t="s">
        <v>20</v>
      </c>
      <c r="Y272" s="13"/>
    </row>
    <row r="273" spans="1:25" ht="16.5" x14ac:dyDescent="0.25">
      <c r="A273" s="4">
        <v>266</v>
      </c>
      <c r="B273" s="11" t="s">
        <v>351</v>
      </c>
      <c r="C273" s="12">
        <v>46051</v>
      </c>
      <c r="D273" s="12">
        <v>46079</v>
      </c>
      <c r="E273" s="12">
        <v>46107</v>
      </c>
      <c r="F273" s="2">
        <v>0</v>
      </c>
      <c r="G273" s="2"/>
      <c r="H273" s="2">
        <v>0</v>
      </c>
      <c r="I273" s="13"/>
      <c r="J273" s="13"/>
      <c r="K273" s="13"/>
      <c r="L273" s="22"/>
      <c r="M273" s="13"/>
      <c r="N273" s="14"/>
      <c r="O273" s="38">
        <v>0</v>
      </c>
      <c r="P273" s="14">
        <v>60</v>
      </c>
      <c r="Q273" s="15">
        <f t="shared" si="12"/>
        <v>0</v>
      </c>
      <c r="R273" s="14">
        <f t="shared" si="13"/>
        <v>0</v>
      </c>
      <c r="S273" s="14">
        <f t="shared" si="14"/>
        <v>0</v>
      </c>
      <c r="T273" s="14">
        <f>Tabla_query__743710111214911[[#This Row],[INVENTARIO  MARZO]]*Tabla_query__743710111214911[[#This Row],[COSTO DEL MERCADO]]</f>
        <v>0</v>
      </c>
      <c r="U273" s="16" t="s">
        <v>135</v>
      </c>
      <c r="V273" s="13" t="s">
        <v>12</v>
      </c>
      <c r="W273" s="13"/>
      <c r="X273" s="13" t="s">
        <v>20</v>
      </c>
      <c r="Y273" s="13"/>
    </row>
    <row r="274" spans="1:25" ht="33" x14ac:dyDescent="0.25">
      <c r="A274" s="4">
        <v>267</v>
      </c>
      <c r="B274" s="11" t="s">
        <v>352</v>
      </c>
      <c r="C274" s="12">
        <v>46051</v>
      </c>
      <c r="D274" s="12">
        <v>46079</v>
      </c>
      <c r="E274" s="12">
        <v>46107</v>
      </c>
      <c r="F274" s="54">
        <v>85</v>
      </c>
      <c r="G274" s="2"/>
      <c r="H274" s="54">
        <v>160</v>
      </c>
      <c r="I274" s="13"/>
      <c r="J274" s="13"/>
      <c r="K274" s="13"/>
      <c r="L274" s="22"/>
      <c r="M274" s="13"/>
      <c r="N274" s="14"/>
      <c r="O274" s="38">
        <v>145</v>
      </c>
      <c r="P274" s="14">
        <v>126</v>
      </c>
      <c r="Q274" s="15">
        <f t="shared" si="12"/>
        <v>10710</v>
      </c>
      <c r="R274" s="14">
        <f t="shared" si="13"/>
        <v>20160</v>
      </c>
      <c r="S274" s="14">
        <f t="shared" si="14"/>
        <v>0</v>
      </c>
      <c r="T274" s="14">
        <f>Tabla_query__743710111214911[[#This Row],[INVENTARIO  MARZO]]*Tabla_query__743710111214911[[#This Row],[COSTO DEL MERCADO]]</f>
        <v>18270</v>
      </c>
      <c r="U274" s="16" t="s">
        <v>133</v>
      </c>
      <c r="V274" s="13" t="s">
        <v>12</v>
      </c>
      <c r="W274" s="13"/>
      <c r="X274" s="13" t="s">
        <v>20</v>
      </c>
      <c r="Y274" s="13"/>
    </row>
    <row r="275" spans="1:25" ht="33" x14ac:dyDescent="0.25">
      <c r="A275" s="4">
        <v>268</v>
      </c>
      <c r="B275" s="11" t="s">
        <v>353</v>
      </c>
      <c r="C275" s="12">
        <v>46051</v>
      </c>
      <c r="D275" s="12">
        <v>46079</v>
      </c>
      <c r="E275" s="12">
        <v>46107</v>
      </c>
      <c r="F275" s="2">
        <v>214</v>
      </c>
      <c r="G275" s="2"/>
      <c r="H275" s="2">
        <v>247</v>
      </c>
      <c r="I275" s="13"/>
      <c r="J275" s="13"/>
      <c r="K275" s="13"/>
      <c r="L275" s="22"/>
      <c r="M275" s="13"/>
      <c r="N275" s="14"/>
      <c r="O275" s="38">
        <v>241</v>
      </c>
      <c r="P275" s="14">
        <v>159</v>
      </c>
      <c r="Q275" s="15">
        <f t="shared" si="12"/>
        <v>34026</v>
      </c>
      <c r="R275" s="14">
        <f t="shared" si="13"/>
        <v>39273</v>
      </c>
      <c r="S275" s="14">
        <f t="shared" si="14"/>
        <v>0</v>
      </c>
      <c r="T275" s="14">
        <f>Tabla_query__743710111214911[[#This Row],[INVENTARIO  MARZO]]*Tabla_query__743710111214911[[#This Row],[COSTO DEL MERCADO]]</f>
        <v>38319</v>
      </c>
      <c r="U275" s="16" t="s">
        <v>133</v>
      </c>
      <c r="V275" s="13" t="s">
        <v>12</v>
      </c>
      <c r="W275" s="13"/>
      <c r="X275" s="13" t="s">
        <v>268</v>
      </c>
      <c r="Y275" s="13"/>
    </row>
    <row r="276" spans="1:25" ht="16.5" x14ac:dyDescent="0.25">
      <c r="A276" s="4">
        <v>269</v>
      </c>
      <c r="B276" s="11" t="s">
        <v>354</v>
      </c>
      <c r="C276" s="12">
        <v>46051</v>
      </c>
      <c r="D276" s="12">
        <v>46079</v>
      </c>
      <c r="E276" s="12">
        <v>46107</v>
      </c>
      <c r="F276" s="54">
        <v>0</v>
      </c>
      <c r="G276" s="2"/>
      <c r="H276" s="54">
        <v>0</v>
      </c>
      <c r="I276" s="13"/>
      <c r="J276" s="13"/>
      <c r="K276" s="13"/>
      <c r="L276" s="22"/>
      <c r="M276" s="13"/>
      <c r="N276" s="14"/>
      <c r="O276" s="38">
        <v>0</v>
      </c>
      <c r="P276" s="14">
        <v>80</v>
      </c>
      <c r="Q276" s="15">
        <f t="shared" si="12"/>
        <v>0</v>
      </c>
      <c r="R276" s="14">
        <f t="shared" si="13"/>
        <v>0</v>
      </c>
      <c r="S276" s="14">
        <f t="shared" si="14"/>
        <v>0</v>
      </c>
      <c r="T276" s="14">
        <f>Tabla_query__743710111214911[[#This Row],[INVENTARIO  MARZO]]*Tabla_query__743710111214911[[#This Row],[COSTO DEL MERCADO]]</f>
        <v>0</v>
      </c>
      <c r="U276" s="16" t="s">
        <v>135</v>
      </c>
      <c r="V276" s="13" t="s">
        <v>12</v>
      </c>
      <c r="W276" s="13"/>
      <c r="X276" s="13" t="s">
        <v>20</v>
      </c>
      <c r="Y276" s="13"/>
    </row>
    <row r="277" spans="1:25" ht="16.5" x14ac:dyDescent="0.25">
      <c r="A277" s="4">
        <v>270</v>
      </c>
      <c r="B277" s="11" t="s">
        <v>355</v>
      </c>
      <c r="C277" s="12">
        <v>46051</v>
      </c>
      <c r="D277" s="12">
        <v>46079</v>
      </c>
      <c r="E277" s="12">
        <v>46107</v>
      </c>
      <c r="F277" s="2">
        <v>4</v>
      </c>
      <c r="G277" s="2"/>
      <c r="H277" s="2">
        <v>4</v>
      </c>
      <c r="I277" s="13"/>
      <c r="J277" s="13"/>
      <c r="K277" s="13"/>
      <c r="L277" s="22"/>
      <c r="M277" s="13"/>
      <c r="N277" s="14"/>
      <c r="O277" s="38">
        <v>4</v>
      </c>
      <c r="P277" s="14">
        <v>179</v>
      </c>
      <c r="Q277" s="15">
        <f t="shared" si="12"/>
        <v>716</v>
      </c>
      <c r="R277" s="14">
        <f t="shared" si="13"/>
        <v>716</v>
      </c>
      <c r="S277" s="14">
        <f t="shared" si="14"/>
        <v>0</v>
      </c>
      <c r="T277" s="14">
        <f>Tabla_query__743710111214911[[#This Row],[INVENTARIO  MARZO]]*Tabla_query__743710111214911[[#This Row],[COSTO DEL MERCADO]]</f>
        <v>716</v>
      </c>
      <c r="U277" s="16" t="s">
        <v>52</v>
      </c>
      <c r="V277" s="16" t="s">
        <v>12</v>
      </c>
      <c r="W277" s="13"/>
      <c r="X277" s="13" t="s">
        <v>32</v>
      </c>
      <c r="Y277" s="13"/>
    </row>
    <row r="278" spans="1:25" ht="16.5" x14ac:dyDescent="0.25">
      <c r="A278" s="4">
        <v>271</v>
      </c>
      <c r="B278" s="11" t="s">
        <v>356</v>
      </c>
      <c r="C278" s="12">
        <v>46051</v>
      </c>
      <c r="D278" s="12">
        <v>46079</v>
      </c>
      <c r="E278" s="12">
        <v>46107</v>
      </c>
      <c r="F278" s="54">
        <v>3</v>
      </c>
      <c r="G278" s="2"/>
      <c r="H278" s="54">
        <v>2</v>
      </c>
      <c r="I278" s="13"/>
      <c r="J278" s="13"/>
      <c r="K278" s="13"/>
      <c r="L278" s="22"/>
      <c r="M278" s="13"/>
      <c r="N278" s="14"/>
      <c r="O278" s="38">
        <v>11</v>
      </c>
      <c r="P278" s="14">
        <v>200</v>
      </c>
      <c r="Q278" s="15">
        <f t="shared" si="12"/>
        <v>600</v>
      </c>
      <c r="R278" s="14">
        <f t="shared" si="13"/>
        <v>400</v>
      </c>
      <c r="S278" s="14">
        <f t="shared" si="14"/>
        <v>0</v>
      </c>
      <c r="T278" s="14">
        <f>Tabla_query__743710111214911[[#This Row],[INVENTARIO  MARZO]]*Tabla_query__743710111214911[[#This Row],[COSTO DEL MERCADO]]</f>
        <v>2200</v>
      </c>
      <c r="U278" s="16" t="s">
        <v>379</v>
      </c>
      <c r="V278" s="13" t="s">
        <v>12</v>
      </c>
      <c r="W278" s="13"/>
      <c r="X278" s="13" t="s">
        <v>20</v>
      </c>
      <c r="Y278" s="13"/>
    </row>
    <row r="279" spans="1:25" ht="33" x14ac:dyDescent="0.25">
      <c r="A279" s="4">
        <v>272</v>
      </c>
      <c r="B279" s="11" t="s">
        <v>357</v>
      </c>
      <c r="C279" s="12">
        <v>46051</v>
      </c>
      <c r="D279" s="12">
        <v>46079</v>
      </c>
      <c r="E279" s="12">
        <v>46107</v>
      </c>
      <c r="F279" s="2">
        <v>0</v>
      </c>
      <c r="G279" s="2"/>
      <c r="H279" s="2">
        <v>0</v>
      </c>
      <c r="I279" s="13"/>
      <c r="J279" s="13"/>
      <c r="K279" s="13"/>
      <c r="L279" s="22"/>
      <c r="M279" s="13"/>
      <c r="N279" s="14"/>
      <c r="O279" s="38">
        <v>0</v>
      </c>
      <c r="P279" s="14">
        <v>72</v>
      </c>
      <c r="Q279" s="15">
        <f t="shared" si="12"/>
        <v>0</v>
      </c>
      <c r="R279" s="14">
        <f t="shared" si="13"/>
        <v>0</v>
      </c>
      <c r="S279" s="14">
        <f t="shared" si="14"/>
        <v>0</v>
      </c>
      <c r="T279" s="14">
        <f>Tabla_query__743710111214911[[#This Row],[INVENTARIO  MARZO]]*Tabla_query__743710111214911[[#This Row],[COSTO DEL MERCADO]]</f>
        <v>0</v>
      </c>
      <c r="U279" s="16" t="s">
        <v>190</v>
      </c>
      <c r="V279" s="13" t="s">
        <v>12</v>
      </c>
      <c r="W279" s="13"/>
      <c r="X279" s="13" t="s">
        <v>20</v>
      </c>
      <c r="Y279" s="13"/>
    </row>
    <row r="280" spans="1:25" ht="16.5" x14ac:dyDescent="0.25">
      <c r="A280" s="4">
        <v>273</v>
      </c>
      <c r="B280" s="11" t="s">
        <v>358</v>
      </c>
      <c r="C280" s="12">
        <v>46051</v>
      </c>
      <c r="D280" s="12">
        <v>46079</v>
      </c>
      <c r="E280" s="12">
        <v>46107</v>
      </c>
      <c r="F280" s="54">
        <v>3</v>
      </c>
      <c r="G280" s="2"/>
      <c r="H280" s="54">
        <v>3</v>
      </c>
      <c r="I280" s="13"/>
      <c r="J280" s="13"/>
      <c r="K280" s="13"/>
      <c r="L280" s="22"/>
      <c r="M280" s="13"/>
      <c r="N280" s="14"/>
      <c r="O280" s="38">
        <v>2</v>
      </c>
      <c r="P280" s="14">
        <v>72</v>
      </c>
      <c r="Q280" s="15">
        <f t="shared" si="12"/>
        <v>216</v>
      </c>
      <c r="R280" s="14">
        <f t="shared" si="13"/>
        <v>216</v>
      </c>
      <c r="S280" s="14">
        <f t="shared" si="14"/>
        <v>0</v>
      </c>
      <c r="T280" s="14">
        <f>Tabla_query__743710111214911[[#This Row],[INVENTARIO  MARZO]]*Tabla_query__743710111214911[[#This Row],[COSTO DEL MERCADO]]</f>
        <v>144</v>
      </c>
      <c r="U280" s="16" t="s">
        <v>190</v>
      </c>
      <c r="V280" s="13" t="s">
        <v>12</v>
      </c>
      <c r="W280" s="13"/>
      <c r="X280" s="13" t="s">
        <v>20</v>
      </c>
      <c r="Y280" s="13"/>
    </row>
    <row r="281" spans="1:25" ht="16.5" x14ac:dyDescent="0.25">
      <c r="A281" s="4">
        <v>274</v>
      </c>
      <c r="B281" s="11" t="s">
        <v>416</v>
      </c>
      <c r="C281" s="12">
        <v>46051</v>
      </c>
      <c r="D281" s="12">
        <v>46079</v>
      </c>
      <c r="E281" s="12">
        <v>46107</v>
      </c>
      <c r="F281" s="2">
        <v>1126</v>
      </c>
      <c r="G281" s="2"/>
      <c r="H281" s="2">
        <v>1126</v>
      </c>
      <c r="I281" s="20"/>
      <c r="J281" s="20"/>
      <c r="K281" s="20"/>
      <c r="L281" s="22"/>
      <c r="M281" s="20"/>
      <c r="N281" s="21"/>
      <c r="O281" s="2">
        <v>1126</v>
      </c>
      <c r="P281" s="14">
        <v>0</v>
      </c>
      <c r="Q281" s="15">
        <f t="shared" si="12"/>
        <v>0</v>
      </c>
      <c r="R281" s="14">
        <f t="shared" si="13"/>
        <v>0</v>
      </c>
      <c r="S281" s="14">
        <f t="shared" si="14"/>
        <v>0</v>
      </c>
      <c r="T281" s="14">
        <f>Tabla_query__743710111214911[[#This Row],[INVENTARIO  MARZO]]*Tabla_query__743710111214911[[#This Row],[COSTO DEL MERCADO]]</f>
        <v>0</v>
      </c>
      <c r="U281" s="16" t="s">
        <v>378</v>
      </c>
      <c r="V281" s="13"/>
      <c r="W281" s="13"/>
      <c r="X281" s="13"/>
      <c r="Y281" s="13"/>
    </row>
    <row r="282" spans="1:25" ht="16.5" x14ac:dyDescent="0.25">
      <c r="A282" s="4">
        <v>275</v>
      </c>
      <c r="B282" s="11" t="s">
        <v>359</v>
      </c>
      <c r="C282" s="12">
        <v>46051</v>
      </c>
      <c r="D282" s="12">
        <v>46079</v>
      </c>
      <c r="E282" s="12">
        <v>46107</v>
      </c>
      <c r="F282" s="54">
        <v>103</v>
      </c>
      <c r="G282" s="2"/>
      <c r="H282" s="54">
        <v>103</v>
      </c>
      <c r="I282" s="20"/>
      <c r="J282" s="20"/>
      <c r="K282" s="20"/>
      <c r="L282" s="22"/>
      <c r="M282" s="20"/>
      <c r="N282" s="21"/>
      <c r="O282" s="54">
        <v>103</v>
      </c>
      <c r="P282" s="14"/>
      <c r="Q282" s="15">
        <f t="shared" si="12"/>
        <v>0</v>
      </c>
      <c r="R282" s="14">
        <f t="shared" si="13"/>
        <v>0</v>
      </c>
      <c r="S282" s="14">
        <f t="shared" si="14"/>
        <v>0</v>
      </c>
      <c r="T282" s="14">
        <f>Tabla_query__743710111214911[[#This Row],[INVENTARIO  MARZO]]*Tabla_query__743710111214911[[#This Row],[COSTO DEL MERCADO]]</f>
        <v>0</v>
      </c>
      <c r="U282" s="16" t="s">
        <v>378</v>
      </c>
      <c r="V282" s="13"/>
      <c r="W282" s="13"/>
      <c r="X282" s="13"/>
      <c r="Y282" s="13"/>
    </row>
    <row r="283" spans="1:25" ht="33" x14ac:dyDescent="0.25">
      <c r="A283" s="4">
        <v>276</v>
      </c>
      <c r="B283" s="11" t="s">
        <v>360</v>
      </c>
      <c r="C283" s="12">
        <v>46051</v>
      </c>
      <c r="D283" s="12">
        <v>46079</v>
      </c>
      <c r="E283" s="12">
        <v>46107</v>
      </c>
      <c r="F283" s="2">
        <v>9</v>
      </c>
      <c r="G283" s="2"/>
      <c r="H283" s="2">
        <v>9</v>
      </c>
      <c r="I283" s="20"/>
      <c r="J283" s="20"/>
      <c r="K283" s="20"/>
      <c r="L283" s="22"/>
      <c r="M283" s="20"/>
      <c r="N283" s="21"/>
      <c r="O283" s="2">
        <v>9</v>
      </c>
      <c r="P283" s="14"/>
      <c r="Q283" s="15">
        <f t="shared" si="12"/>
        <v>0</v>
      </c>
      <c r="R283" s="14">
        <f t="shared" si="13"/>
        <v>0</v>
      </c>
      <c r="S283" s="14">
        <f t="shared" si="14"/>
        <v>0</v>
      </c>
      <c r="T283" s="14">
        <f>Tabla_query__743710111214911[[#This Row],[INVENTARIO  MARZO]]*Tabla_query__743710111214911[[#This Row],[COSTO DEL MERCADO]]</f>
        <v>0</v>
      </c>
      <c r="U283" s="16" t="s">
        <v>378</v>
      </c>
      <c r="V283" s="13"/>
      <c r="W283" s="13"/>
      <c r="X283" s="13"/>
      <c r="Y283" s="13"/>
    </row>
    <row r="284" spans="1:25" ht="16.5" x14ac:dyDescent="0.25">
      <c r="A284" s="4">
        <v>277</v>
      </c>
      <c r="B284" s="11" t="s">
        <v>361</v>
      </c>
      <c r="C284" s="12">
        <v>46051</v>
      </c>
      <c r="D284" s="12">
        <v>46079</v>
      </c>
      <c r="E284" s="12">
        <v>46107</v>
      </c>
      <c r="F284" s="54">
        <v>183</v>
      </c>
      <c r="G284" s="2"/>
      <c r="H284" s="54">
        <v>183</v>
      </c>
      <c r="I284" s="20"/>
      <c r="J284" s="20"/>
      <c r="K284" s="20"/>
      <c r="L284" s="22"/>
      <c r="M284" s="20"/>
      <c r="N284" s="21"/>
      <c r="O284" s="54">
        <v>183</v>
      </c>
      <c r="P284" s="14"/>
      <c r="Q284" s="15">
        <f t="shared" si="12"/>
        <v>0</v>
      </c>
      <c r="R284" s="14">
        <f t="shared" si="13"/>
        <v>0</v>
      </c>
      <c r="S284" s="14">
        <f t="shared" si="14"/>
        <v>0</v>
      </c>
      <c r="T284" s="14">
        <f>Tabla_query__743710111214911[[#This Row],[INVENTARIO  MARZO]]*Tabla_query__743710111214911[[#This Row],[COSTO DEL MERCADO]]</f>
        <v>0</v>
      </c>
      <c r="U284" s="16" t="s">
        <v>378</v>
      </c>
      <c r="V284" s="13"/>
      <c r="W284" s="13"/>
      <c r="X284" s="13"/>
      <c r="Y284" s="13"/>
    </row>
    <row r="285" spans="1:25" ht="33" x14ac:dyDescent="0.25">
      <c r="A285" s="4">
        <v>278</v>
      </c>
      <c r="B285" s="11" t="s">
        <v>362</v>
      </c>
      <c r="C285" s="12">
        <v>46051</v>
      </c>
      <c r="D285" s="12">
        <v>46079</v>
      </c>
      <c r="E285" s="12">
        <v>46107</v>
      </c>
      <c r="F285" s="2">
        <v>1</v>
      </c>
      <c r="G285" s="2"/>
      <c r="H285" s="2">
        <v>1</v>
      </c>
      <c r="I285" s="20"/>
      <c r="J285" s="20"/>
      <c r="K285" s="20"/>
      <c r="L285" s="22"/>
      <c r="M285" s="20"/>
      <c r="N285" s="21"/>
      <c r="O285" s="43">
        <v>1</v>
      </c>
      <c r="P285" s="14">
        <v>276</v>
      </c>
      <c r="Q285" s="15">
        <f t="shared" si="12"/>
        <v>276</v>
      </c>
      <c r="R285" s="14">
        <f t="shared" si="13"/>
        <v>276</v>
      </c>
      <c r="S285" s="14">
        <f t="shared" si="14"/>
        <v>0</v>
      </c>
      <c r="T285" s="14">
        <f>Tabla_query__743710111214911[[#This Row],[INVENTARIO  MARZO]]*Tabla_query__743710111214911[[#This Row],[COSTO DEL MERCADO]]</f>
        <v>276</v>
      </c>
      <c r="U285" s="16" t="s">
        <v>378</v>
      </c>
      <c r="V285" s="13"/>
      <c r="W285" s="13"/>
      <c r="X285" s="13"/>
      <c r="Y285" s="13"/>
    </row>
    <row r="286" spans="1:25" ht="33" x14ac:dyDescent="0.25">
      <c r="A286" s="4">
        <v>279</v>
      </c>
      <c r="B286" s="11" t="s">
        <v>440</v>
      </c>
      <c r="C286" s="12">
        <v>46051</v>
      </c>
      <c r="D286" s="12">
        <v>46079</v>
      </c>
      <c r="E286" s="12">
        <v>46107</v>
      </c>
      <c r="F286" s="54">
        <v>2</v>
      </c>
      <c r="G286" s="2"/>
      <c r="H286" s="54">
        <v>4</v>
      </c>
      <c r="I286" s="20"/>
      <c r="J286" s="20"/>
      <c r="K286" s="13"/>
      <c r="L286" s="22"/>
      <c r="M286" s="13"/>
      <c r="N286" s="14"/>
      <c r="O286" s="38">
        <v>4</v>
      </c>
      <c r="P286" s="14">
        <v>6490</v>
      </c>
      <c r="Q286" s="14">
        <f t="shared" si="12"/>
        <v>12980</v>
      </c>
      <c r="R286" s="14">
        <f t="shared" si="13"/>
        <v>25960</v>
      </c>
      <c r="S286" s="14">
        <f t="shared" si="14"/>
        <v>0</v>
      </c>
      <c r="T286" s="14">
        <f>Tabla_query__743710111214911[[#This Row],[INVENTARIO  MARZO]]*Tabla_query__743710111214911[[#This Row],[COSTO DEL MERCADO]]</f>
        <v>25960</v>
      </c>
      <c r="U286" s="16" t="s">
        <v>378</v>
      </c>
      <c r="V286" s="13"/>
      <c r="W286" s="13"/>
      <c r="X286" s="13"/>
      <c r="Y286" s="13"/>
    </row>
    <row r="287" spans="1:25" ht="16.5" x14ac:dyDescent="0.25">
      <c r="A287" s="4">
        <v>280</v>
      </c>
      <c r="B287" s="11" t="s">
        <v>390</v>
      </c>
      <c r="C287" s="12">
        <v>46051</v>
      </c>
      <c r="D287" s="12">
        <v>46079</v>
      </c>
      <c r="E287" s="12">
        <v>46107</v>
      </c>
      <c r="F287" s="2">
        <v>9</v>
      </c>
      <c r="G287" s="2"/>
      <c r="H287" s="2">
        <v>11</v>
      </c>
      <c r="I287" s="20"/>
      <c r="J287" s="20"/>
      <c r="K287" s="13"/>
      <c r="L287" s="22"/>
      <c r="M287" s="13"/>
      <c r="N287" s="14"/>
      <c r="O287" s="38">
        <v>9</v>
      </c>
      <c r="P287" s="21">
        <v>11633.03</v>
      </c>
      <c r="Q287" s="20">
        <f t="shared" si="12"/>
        <v>104697.27</v>
      </c>
      <c r="R287" s="14">
        <f t="shared" si="13"/>
        <v>127963.33</v>
      </c>
      <c r="S287" s="14">
        <f t="shared" si="14"/>
        <v>0</v>
      </c>
      <c r="T287" s="14">
        <f>Tabla_query__743710111214911[[#This Row],[INVENTARIO  MARZO]]*Tabla_query__743710111214911[[#This Row],[COSTO DEL MERCADO]]</f>
        <v>104697.27</v>
      </c>
      <c r="U287" s="16" t="s">
        <v>378</v>
      </c>
      <c r="V287" s="13"/>
      <c r="W287" s="13"/>
      <c r="X287" s="13"/>
      <c r="Y287" s="13"/>
    </row>
    <row r="288" spans="1:25" ht="16.5" x14ac:dyDescent="0.25">
      <c r="A288" s="4">
        <v>281</v>
      </c>
      <c r="B288" s="11" t="s">
        <v>391</v>
      </c>
      <c r="C288" s="12">
        <v>46051</v>
      </c>
      <c r="D288" s="12">
        <v>46079</v>
      </c>
      <c r="E288" s="12">
        <v>46107</v>
      </c>
      <c r="F288" s="54">
        <v>5</v>
      </c>
      <c r="G288" s="2"/>
      <c r="H288" s="54">
        <v>6</v>
      </c>
      <c r="I288" s="20"/>
      <c r="J288" s="20"/>
      <c r="K288" s="13"/>
      <c r="L288" s="22"/>
      <c r="M288" s="13"/>
      <c r="N288" s="14"/>
      <c r="O288" s="38">
        <v>5</v>
      </c>
      <c r="P288" s="21">
        <v>14565.305</v>
      </c>
      <c r="Q288" s="20">
        <f t="shared" si="12"/>
        <v>72826.524999999994</v>
      </c>
      <c r="R288" s="14">
        <f t="shared" si="13"/>
        <v>87391.83</v>
      </c>
      <c r="S288" s="14">
        <f t="shared" si="14"/>
        <v>0</v>
      </c>
      <c r="T288" s="14">
        <f>Tabla_query__743710111214911[[#This Row],[INVENTARIO  MARZO]]*Tabla_query__743710111214911[[#This Row],[COSTO DEL MERCADO]]</f>
        <v>72826.524999999994</v>
      </c>
      <c r="U288" s="16" t="s">
        <v>378</v>
      </c>
      <c r="V288" s="13"/>
      <c r="W288" s="13"/>
      <c r="X288" s="13"/>
      <c r="Y288" s="13"/>
    </row>
    <row r="289" spans="1:25" ht="16.5" x14ac:dyDescent="0.25">
      <c r="A289" s="4">
        <v>282</v>
      </c>
      <c r="B289" s="11" t="s">
        <v>392</v>
      </c>
      <c r="C289" s="12">
        <v>46051</v>
      </c>
      <c r="D289" s="12">
        <v>46079</v>
      </c>
      <c r="E289" s="12">
        <v>46107</v>
      </c>
      <c r="F289" s="2">
        <v>4</v>
      </c>
      <c r="G289" s="2"/>
      <c r="H289" s="2">
        <v>6</v>
      </c>
      <c r="I289" s="20"/>
      <c r="J289" s="20"/>
      <c r="K289" s="13"/>
      <c r="L289" s="22"/>
      <c r="M289" s="13"/>
      <c r="N289" s="14"/>
      <c r="O289" s="38">
        <v>4</v>
      </c>
      <c r="P289" s="21">
        <v>14565.305</v>
      </c>
      <c r="Q289" s="20">
        <f t="shared" si="12"/>
        <v>58261.22</v>
      </c>
      <c r="R289" s="14">
        <f t="shared" si="13"/>
        <v>87391.83</v>
      </c>
      <c r="S289" s="14">
        <f t="shared" si="14"/>
        <v>0</v>
      </c>
      <c r="T289" s="14">
        <f>Tabla_query__743710111214911[[#This Row],[INVENTARIO  MARZO]]*Tabla_query__743710111214911[[#This Row],[COSTO DEL MERCADO]]</f>
        <v>58261.22</v>
      </c>
      <c r="U289" s="16" t="s">
        <v>378</v>
      </c>
      <c r="V289" s="13"/>
      <c r="W289" s="13"/>
      <c r="X289" s="13"/>
      <c r="Y289" s="13"/>
    </row>
    <row r="290" spans="1:25" ht="16.5" x14ac:dyDescent="0.25">
      <c r="A290" s="4">
        <v>283</v>
      </c>
      <c r="B290" s="11" t="s">
        <v>393</v>
      </c>
      <c r="C290" s="12">
        <v>46051</v>
      </c>
      <c r="D290" s="12">
        <v>46079</v>
      </c>
      <c r="E290" s="12">
        <v>46107</v>
      </c>
      <c r="F290" s="54">
        <v>5</v>
      </c>
      <c r="G290" s="2"/>
      <c r="H290" s="54">
        <v>6</v>
      </c>
      <c r="I290" s="20"/>
      <c r="J290" s="20"/>
      <c r="K290" s="20"/>
      <c r="L290" s="22"/>
      <c r="M290" s="20"/>
      <c r="N290" s="20"/>
      <c r="O290" s="38">
        <v>5</v>
      </c>
      <c r="P290" s="21">
        <v>0</v>
      </c>
      <c r="Q290" s="20">
        <f t="shared" si="12"/>
        <v>0</v>
      </c>
      <c r="R290" s="14">
        <f t="shared" si="13"/>
        <v>0</v>
      </c>
      <c r="S290" s="14">
        <f t="shared" si="14"/>
        <v>0</v>
      </c>
      <c r="T290" s="14">
        <f>Tabla_query__743710111214911[[#This Row],[INVENTARIO  MARZO]]*Tabla_query__743710111214911[[#This Row],[COSTO DEL MERCADO]]</f>
        <v>0</v>
      </c>
      <c r="U290" s="16" t="s">
        <v>378</v>
      </c>
      <c r="V290" s="13"/>
      <c r="W290" s="13"/>
      <c r="X290" s="13"/>
      <c r="Y290" s="13"/>
    </row>
    <row r="291" spans="1:25" ht="16.5" x14ac:dyDescent="0.25">
      <c r="A291" s="4">
        <v>284</v>
      </c>
      <c r="B291" s="11" t="s">
        <v>394</v>
      </c>
      <c r="C291" s="12">
        <v>46051</v>
      </c>
      <c r="D291" s="12">
        <v>46079</v>
      </c>
      <c r="E291" s="12">
        <v>46107</v>
      </c>
      <c r="F291" s="2">
        <v>4</v>
      </c>
      <c r="G291" s="2"/>
      <c r="H291" s="2">
        <v>7</v>
      </c>
      <c r="I291" s="20"/>
      <c r="J291" s="20"/>
      <c r="K291" s="13"/>
      <c r="L291" s="22"/>
      <c r="M291" s="13"/>
      <c r="N291" s="14"/>
      <c r="O291" s="38">
        <v>5</v>
      </c>
      <c r="P291" s="21">
        <v>8347.8250000000007</v>
      </c>
      <c r="Q291" s="20">
        <f t="shared" si="12"/>
        <v>33391.300000000003</v>
      </c>
      <c r="R291" s="14">
        <f t="shared" si="13"/>
        <v>58434.775000000009</v>
      </c>
      <c r="S291" s="14">
        <f t="shared" si="14"/>
        <v>0</v>
      </c>
      <c r="T291" s="14">
        <f>Tabla_query__743710111214911[[#This Row],[INVENTARIO  MARZO]]*Tabla_query__743710111214911[[#This Row],[COSTO DEL MERCADO]]</f>
        <v>41739.125</v>
      </c>
      <c r="U291" s="16" t="s">
        <v>378</v>
      </c>
      <c r="V291" s="13"/>
      <c r="W291" s="13"/>
      <c r="X291" s="13"/>
      <c r="Y291" s="13"/>
    </row>
    <row r="292" spans="1:25" ht="33" x14ac:dyDescent="0.25">
      <c r="A292" s="4">
        <v>285</v>
      </c>
      <c r="B292" s="11" t="s">
        <v>395</v>
      </c>
      <c r="C292" s="12">
        <v>46051</v>
      </c>
      <c r="D292" s="12">
        <v>46079</v>
      </c>
      <c r="E292" s="12">
        <v>46107</v>
      </c>
      <c r="F292" s="54">
        <v>21.17</v>
      </c>
      <c r="G292" s="2"/>
      <c r="H292" s="54">
        <v>21.66</v>
      </c>
      <c r="I292" s="20"/>
      <c r="J292" s="20"/>
      <c r="K292" s="13"/>
      <c r="L292" s="22"/>
      <c r="M292" s="13"/>
      <c r="N292" s="14"/>
      <c r="O292" s="38">
        <v>21</v>
      </c>
      <c r="P292" s="14">
        <v>157.19999999999999</v>
      </c>
      <c r="Q292" s="20">
        <f t="shared" si="12"/>
        <v>3327.924</v>
      </c>
      <c r="R292" s="14">
        <f t="shared" si="13"/>
        <v>3404.9519999999998</v>
      </c>
      <c r="S292" s="14">
        <f t="shared" si="14"/>
        <v>0</v>
      </c>
      <c r="T292" s="14">
        <f>Tabla_query__743710111214911[[#This Row],[INVENTARIO  MARZO]]*Tabla_query__743710111214911[[#This Row],[COSTO DEL MERCADO]]</f>
        <v>3301.2</v>
      </c>
      <c r="U292" s="16" t="s">
        <v>378</v>
      </c>
      <c r="V292" s="13"/>
      <c r="W292" s="13"/>
      <c r="X292" s="13"/>
      <c r="Y292" s="13"/>
    </row>
    <row r="293" spans="1:25" ht="33" x14ac:dyDescent="0.25">
      <c r="A293" s="4">
        <v>286</v>
      </c>
      <c r="B293" s="11" t="s">
        <v>396</v>
      </c>
      <c r="C293" s="12">
        <v>46051</v>
      </c>
      <c r="D293" s="12">
        <v>46079</v>
      </c>
      <c r="E293" s="12">
        <v>46107</v>
      </c>
      <c r="F293" s="2">
        <v>9.25</v>
      </c>
      <c r="G293" s="2"/>
      <c r="H293" s="2">
        <v>9</v>
      </c>
      <c r="I293" s="20"/>
      <c r="J293" s="20"/>
      <c r="K293" s="13"/>
      <c r="L293" s="22"/>
      <c r="M293" s="13"/>
      <c r="N293" s="14"/>
      <c r="O293" s="38">
        <v>21</v>
      </c>
      <c r="P293" s="14">
        <v>157.19999999999999</v>
      </c>
      <c r="Q293" s="20">
        <f t="shared" si="12"/>
        <v>1454.1</v>
      </c>
      <c r="R293" s="14">
        <f t="shared" si="13"/>
        <v>1414.8</v>
      </c>
      <c r="S293" s="14">
        <f t="shared" si="14"/>
        <v>0</v>
      </c>
      <c r="T293" s="14">
        <f>Tabla_query__743710111214911[[#This Row],[INVENTARIO  MARZO]]*Tabla_query__743710111214911[[#This Row],[COSTO DEL MERCADO]]</f>
        <v>3301.2</v>
      </c>
      <c r="U293" s="16" t="s">
        <v>378</v>
      </c>
      <c r="V293" s="13"/>
      <c r="W293" s="13"/>
      <c r="X293" s="13"/>
      <c r="Y293" s="13"/>
    </row>
    <row r="294" spans="1:25" ht="16.5" x14ac:dyDescent="0.25">
      <c r="A294" s="4">
        <v>287</v>
      </c>
      <c r="B294" s="11" t="s">
        <v>397</v>
      </c>
      <c r="C294" s="12">
        <v>46051</v>
      </c>
      <c r="D294" s="12">
        <v>46079</v>
      </c>
      <c r="E294" s="12">
        <v>46107</v>
      </c>
      <c r="F294" s="54">
        <v>10</v>
      </c>
      <c r="G294" s="2"/>
      <c r="H294" s="54">
        <v>10</v>
      </c>
      <c r="I294" s="20"/>
      <c r="J294" s="20"/>
      <c r="K294" s="13"/>
      <c r="L294" s="22"/>
      <c r="M294" s="13"/>
      <c r="N294" s="14"/>
      <c r="O294" s="38">
        <v>15</v>
      </c>
      <c r="P294" s="14">
        <v>200</v>
      </c>
      <c r="Q294" s="20">
        <f t="shared" si="12"/>
        <v>2000</v>
      </c>
      <c r="R294" s="14">
        <f t="shared" si="13"/>
        <v>2000</v>
      </c>
      <c r="S294" s="14">
        <f t="shared" si="14"/>
        <v>0</v>
      </c>
      <c r="T294" s="14">
        <f>Tabla_query__743710111214911[[#This Row],[INVENTARIO  MARZO]]*Tabla_query__743710111214911[[#This Row],[COSTO DEL MERCADO]]</f>
        <v>3000</v>
      </c>
      <c r="U294" s="16" t="s">
        <v>378</v>
      </c>
      <c r="V294" s="13"/>
      <c r="W294" s="13"/>
      <c r="X294" s="13"/>
      <c r="Y294" s="13"/>
    </row>
    <row r="295" spans="1:25" ht="16.5" x14ac:dyDescent="0.25">
      <c r="A295" s="4">
        <v>288</v>
      </c>
      <c r="B295" s="11" t="s">
        <v>421</v>
      </c>
      <c r="C295" s="12">
        <v>46051</v>
      </c>
      <c r="D295" s="12">
        <v>46079</v>
      </c>
      <c r="E295" s="12">
        <v>46107</v>
      </c>
      <c r="F295" s="2">
        <v>2</v>
      </c>
      <c r="G295" s="1"/>
      <c r="H295" s="2">
        <v>2</v>
      </c>
      <c r="I295" s="20"/>
      <c r="J295" s="20"/>
      <c r="K295" s="13"/>
      <c r="L295" s="22"/>
      <c r="M295" s="13"/>
      <c r="N295" s="14"/>
      <c r="O295" s="38">
        <v>2</v>
      </c>
      <c r="P295" s="14">
        <v>1462.49</v>
      </c>
      <c r="Q295" s="14">
        <f t="shared" si="12"/>
        <v>2924.98</v>
      </c>
      <c r="R295" s="14">
        <f t="shared" si="13"/>
        <v>2924.98</v>
      </c>
      <c r="S295" s="14">
        <f t="shared" si="14"/>
        <v>0</v>
      </c>
      <c r="T295" s="14">
        <f>Tabla_query__743710111214911[[#This Row],[INVENTARIO  MARZO]]*Tabla_query__743710111214911[[#This Row],[COSTO DEL MERCADO]]</f>
        <v>2924.98</v>
      </c>
      <c r="U295" s="16" t="s">
        <v>34</v>
      </c>
      <c r="V295" s="13"/>
      <c r="W295" s="13"/>
      <c r="X295" s="13"/>
      <c r="Y295" s="13"/>
    </row>
    <row r="296" spans="1:25" ht="16.5" x14ac:dyDescent="0.25">
      <c r="A296" s="4">
        <v>289</v>
      </c>
      <c r="B296" s="11" t="s">
        <v>422</v>
      </c>
      <c r="C296" s="12">
        <v>46051</v>
      </c>
      <c r="D296" s="12">
        <v>46079</v>
      </c>
      <c r="E296" s="12">
        <v>46107</v>
      </c>
      <c r="F296" s="54">
        <v>2</v>
      </c>
      <c r="G296" s="1"/>
      <c r="H296" s="54">
        <v>2</v>
      </c>
      <c r="I296" s="20"/>
      <c r="J296" s="20"/>
      <c r="K296" s="13"/>
      <c r="L296" s="22"/>
      <c r="M296" s="13"/>
      <c r="N296" s="14"/>
      <c r="O296" s="38">
        <v>2</v>
      </c>
      <c r="P296" s="14">
        <v>237.47</v>
      </c>
      <c r="Q296" s="14">
        <f t="shared" si="12"/>
        <v>474.94</v>
      </c>
      <c r="R296" s="14">
        <f t="shared" si="13"/>
        <v>474.94</v>
      </c>
      <c r="S296" s="14">
        <f t="shared" si="14"/>
        <v>0</v>
      </c>
      <c r="T296" s="14">
        <f>Tabla_query__743710111214911[[#This Row],[INVENTARIO  MARZO]]*Tabla_query__743710111214911[[#This Row],[COSTO DEL MERCADO]]</f>
        <v>474.94</v>
      </c>
      <c r="U296" s="16" t="s">
        <v>34</v>
      </c>
      <c r="V296" s="13"/>
      <c r="W296" s="13"/>
      <c r="X296" s="13"/>
      <c r="Y296" s="13"/>
    </row>
    <row r="297" spans="1:25" ht="16.5" x14ac:dyDescent="0.25">
      <c r="A297" s="4">
        <v>290</v>
      </c>
      <c r="B297" s="11" t="s">
        <v>423</v>
      </c>
      <c r="C297" s="12">
        <v>46051</v>
      </c>
      <c r="D297" s="12">
        <v>46079</v>
      </c>
      <c r="E297" s="12">
        <v>46107</v>
      </c>
      <c r="F297" s="2">
        <v>3</v>
      </c>
      <c r="G297" s="1"/>
      <c r="H297" s="2">
        <v>3</v>
      </c>
      <c r="I297" s="20"/>
      <c r="J297" s="20"/>
      <c r="K297" s="13"/>
      <c r="L297" s="22"/>
      <c r="M297" s="13"/>
      <c r="N297" s="14"/>
      <c r="O297" s="38">
        <v>3</v>
      </c>
      <c r="P297" s="14">
        <v>2223.8000000000002</v>
      </c>
      <c r="Q297" s="14">
        <f t="shared" si="12"/>
        <v>6671.4000000000005</v>
      </c>
      <c r="R297" s="14">
        <f t="shared" si="13"/>
        <v>6671.4000000000005</v>
      </c>
      <c r="S297" s="14">
        <f t="shared" si="14"/>
        <v>0</v>
      </c>
      <c r="T297" s="14">
        <f>Tabla_query__743710111214911[[#This Row],[INVENTARIO  MARZO]]*Tabla_query__743710111214911[[#This Row],[COSTO DEL MERCADO]]</f>
        <v>6671.4000000000005</v>
      </c>
      <c r="U297" s="16" t="s">
        <v>34</v>
      </c>
      <c r="V297" s="13"/>
      <c r="W297" s="13"/>
      <c r="X297" s="13"/>
      <c r="Y297" s="13"/>
    </row>
    <row r="298" spans="1:25" ht="16.5" x14ac:dyDescent="0.25">
      <c r="A298" s="4">
        <v>291</v>
      </c>
      <c r="B298" s="11" t="s">
        <v>424</v>
      </c>
      <c r="C298" s="12">
        <v>46051</v>
      </c>
      <c r="D298" s="12">
        <v>46079</v>
      </c>
      <c r="E298" s="12">
        <v>46107</v>
      </c>
      <c r="F298" s="54">
        <v>0</v>
      </c>
      <c r="G298" s="1"/>
      <c r="H298" s="54">
        <v>0</v>
      </c>
      <c r="I298" s="20"/>
      <c r="J298" s="20"/>
      <c r="K298" s="13"/>
      <c r="L298" s="22"/>
      <c r="M298" s="13"/>
      <c r="N298" s="14"/>
      <c r="O298" s="38">
        <v>0</v>
      </c>
      <c r="P298" s="14">
        <v>350</v>
      </c>
      <c r="Q298" s="14">
        <f t="shared" si="12"/>
        <v>0</v>
      </c>
      <c r="R298" s="14">
        <f t="shared" si="13"/>
        <v>0</v>
      </c>
      <c r="S298" s="14">
        <f t="shared" si="14"/>
        <v>0</v>
      </c>
      <c r="T298" s="14">
        <f>Tabla_query__743710111214911[[#This Row],[INVENTARIO  MARZO]]*Tabla_query__743710111214911[[#This Row],[COSTO DEL MERCADO]]</f>
        <v>0</v>
      </c>
      <c r="U298" s="16" t="s">
        <v>19</v>
      </c>
      <c r="V298" s="13"/>
      <c r="W298" s="13"/>
      <c r="X298" s="13"/>
      <c r="Y298" s="13"/>
    </row>
    <row r="299" spans="1:25" ht="16.5" x14ac:dyDescent="0.25">
      <c r="A299" s="4">
        <v>292</v>
      </c>
      <c r="B299" s="11" t="s">
        <v>425</v>
      </c>
      <c r="C299" s="12">
        <v>46051</v>
      </c>
      <c r="D299" s="12">
        <v>46079</v>
      </c>
      <c r="E299" s="12">
        <v>46107</v>
      </c>
      <c r="F299" s="2">
        <v>37</v>
      </c>
      <c r="G299" s="2"/>
      <c r="H299" s="2">
        <v>37</v>
      </c>
      <c r="I299" s="20"/>
      <c r="J299" s="20"/>
      <c r="K299" s="13"/>
      <c r="L299" s="22"/>
      <c r="M299" s="13"/>
      <c r="N299" s="14"/>
      <c r="O299" s="38">
        <v>37</v>
      </c>
      <c r="P299" s="14">
        <v>13.75</v>
      </c>
      <c r="Q299" s="14">
        <f t="shared" si="12"/>
        <v>508.75</v>
      </c>
      <c r="R299" s="14">
        <f t="shared" si="13"/>
        <v>508.75</v>
      </c>
      <c r="S299" s="14">
        <f t="shared" si="14"/>
        <v>0</v>
      </c>
      <c r="T299" s="14">
        <f>Tabla_query__743710111214911[[#This Row],[INVENTARIO  MARZO]]*Tabla_query__743710111214911[[#This Row],[COSTO DEL MERCADO]]</f>
        <v>508.75</v>
      </c>
      <c r="U299" s="16" t="s">
        <v>11</v>
      </c>
      <c r="V299" s="13"/>
      <c r="W299" s="13"/>
      <c r="X299" s="13"/>
      <c r="Y299" s="13"/>
    </row>
    <row r="300" spans="1:25" ht="16.5" x14ac:dyDescent="0.25">
      <c r="A300" s="4">
        <v>293</v>
      </c>
      <c r="B300" s="11" t="s">
        <v>426</v>
      </c>
      <c r="C300" s="12">
        <v>46051</v>
      </c>
      <c r="D300" s="12">
        <v>46079</v>
      </c>
      <c r="E300" s="12">
        <v>46107</v>
      </c>
      <c r="F300" s="54">
        <v>8</v>
      </c>
      <c r="G300" s="2"/>
      <c r="H300" s="54">
        <v>8</v>
      </c>
      <c r="I300" s="20"/>
      <c r="J300" s="20"/>
      <c r="K300" s="13"/>
      <c r="L300" s="22"/>
      <c r="M300" s="13"/>
      <c r="N300" s="14"/>
      <c r="O300" s="38">
        <v>8</v>
      </c>
      <c r="P300" s="14">
        <v>65</v>
      </c>
      <c r="Q300" s="14">
        <f t="shared" si="12"/>
        <v>520</v>
      </c>
      <c r="R300" s="14">
        <f t="shared" si="13"/>
        <v>520</v>
      </c>
      <c r="S300" s="14">
        <f t="shared" si="14"/>
        <v>0</v>
      </c>
      <c r="T300" s="14">
        <f>Tabla_query__743710111214911[[#This Row],[INVENTARIO  MARZO]]*Tabla_query__743710111214911[[#This Row],[COSTO DEL MERCADO]]</f>
        <v>520</v>
      </c>
      <c r="U300" s="16" t="s">
        <v>11</v>
      </c>
      <c r="V300" s="13"/>
      <c r="W300" s="13"/>
      <c r="X300" s="13"/>
      <c r="Y300" s="13"/>
    </row>
    <row r="301" spans="1:25" ht="16.5" customHeight="1" x14ac:dyDescent="0.25">
      <c r="A301" s="4">
        <v>294</v>
      </c>
      <c r="B301" s="11" t="s">
        <v>427</v>
      </c>
      <c r="C301" s="12">
        <v>46051</v>
      </c>
      <c r="D301" s="12">
        <v>46079</v>
      </c>
      <c r="E301" s="12">
        <v>46107</v>
      </c>
      <c r="F301" s="2">
        <v>0</v>
      </c>
      <c r="G301" s="2"/>
      <c r="H301" s="2">
        <v>0</v>
      </c>
      <c r="I301" s="20"/>
      <c r="J301" s="20"/>
      <c r="K301" s="13"/>
      <c r="L301" s="22"/>
      <c r="M301" s="13"/>
      <c r="N301" s="14"/>
      <c r="O301" s="38">
        <v>0</v>
      </c>
      <c r="P301" s="14">
        <v>62</v>
      </c>
      <c r="Q301" s="14">
        <f t="shared" si="12"/>
        <v>0</v>
      </c>
      <c r="R301" s="14">
        <f t="shared" si="13"/>
        <v>0</v>
      </c>
      <c r="S301" s="14">
        <f t="shared" si="14"/>
        <v>0</v>
      </c>
      <c r="T301" s="14">
        <f>Tabla_query__743710111214911[[#This Row],[INVENTARIO  MARZO]]*Tabla_query__743710111214911[[#This Row],[COSTO DEL MERCADO]]</f>
        <v>0</v>
      </c>
      <c r="U301" s="16" t="s">
        <v>11</v>
      </c>
      <c r="V301" s="13"/>
      <c r="W301" s="13"/>
      <c r="X301" s="13"/>
      <c r="Y301" s="13"/>
    </row>
    <row r="302" spans="1:25" ht="16.5" customHeight="1" x14ac:dyDescent="0.25">
      <c r="A302" s="4">
        <v>295</v>
      </c>
      <c r="B302" s="11" t="s">
        <v>428</v>
      </c>
      <c r="C302" s="12">
        <v>46051</v>
      </c>
      <c r="D302" s="12">
        <v>46079</v>
      </c>
      <c r="E302" s="12">
        <v>46107</v>
      </c>
      <c r="F302" s="54">
        <v>0</v>
      </c>
      <c r="G302" s="2"/>
      <c r="H302" s="54">
        <v>0</v>
      </c>
      <c r="I302" s="20"/>
      <c r="J302" s="20"/>
      <c r="K302" s="13"/>
      <c r="L302" s="22"/>
      <c r="M302" s="13"/>
      <c r="N302" s="14"/>
      <c r="O302" s="38">
        <v>1</v>
      </c>
      <c r="P302" s="14">
        <v>390</v>
      </c>
      <c r="Q302" s="14">
        <f t="shared" si="12"/>
        <v>0</v>
      </c>
      <c r="R302" s="14">
        <f t="shared" si="13"/>
        <v>0</v>
      </c>
      <c r="S302" s="14">
        <f t="shared" si="14"/>
        <v>0</v>
      </c>
      <c r="T302" s="14">
        <f>Tabla_query__743710111214911[[#This Row],[INVENTARIO  MARZO]]*Tabla_query__743710111214911[[#This Row],[COSTO DEL MERCADO]]</f>
        <v>390</v>
      </c>
      <c r="U302" s="16" t="s">
        <v>11</v>
      </c>
      <c r="V302" s="13"/>
      <c r="W302" s="13"/>
      <c r="X302" s="13"/>
      <c r="Y302" s="13"/>
    </row>
    <row r="303" spans="1:25" ht="16.5" x14ac:dyDescent="0.25">
      <c r="A303" s="4">
        <v>296</v>
      </c>
      <c r="B303" s="11" t="s">
        <v>429</v>
      </c>
      <c r="C303" s="12">
        <v>46051</v>
      </c>
      <c r="D303" s="12">
        <v>46079</v>
      </c>
      <c r="E303" s="12">
        <v>46107</v>
      </c>
      <c r="F303" s="2">
        <v>9</v>
      </c>
      <c r="G303" s="2"/>
      <c r="H303" s="2">
        <v>9</v>
      </c>
      <c r="I303" s="20"/>
      <c r="J303" s="20"/>
      <c r="K303" s="13"/>
      <c r="L303" s="22"/>
      <c r="M303" s="13"/>
      <c r="N303" s="14"/>
      <c r="O303" s="38">
        <v>9</v>
      </c>
      <c r="P303" s="14">
        <v>250</v>
      </c>
      <c r="Q303" s="14">
        <f t="shared" si="12"/>
        <v>2250</v>
      </c>
      <c r="R303" s="14">
        <f t="shared" si="13"/>
        <v>2250</v>
      </c>
      <c r="S303" s="14">
        <f t="shared" si="14"/>
        <v>0</v>
      </c>
      <c r="T303" s="14">
        <f>Tabla_query__743710111214911[[#This Row],[INVENTARIO  MARZO]]*Tabla_query__743710111214911[[#This Row],[COSTO DEL MERCADO]]</f>
        <v>2250</v>
      </c>
      <c r="U303" s="16" t="s">
        <v>11</v>
      </c>
      <c r="V303" s="13"/>
      <c r="W303" s="13"/>
      <c r="X303" s="13"/>
      <c r="Y303" s="13"/>
    </row>
    <row r="304" spans="1:25" ht="16.5" x14ac:dyDescent="0.25">
      <c r="A304" s="4">
        <v>297</v>
      </c>
      <c r="B304" s="11" t="s">
        <v>430</v>
      </c>
      <c r="C304" s="12">
        <v>46051</v>
      </c>
      <c r="D304" s="12">
        <v>46079</v>
      </c>
      <c r="E304" s="12">
        <v>46107</v>
      </c>
      <c r="F304" s="54">
        <v>11</v>
      </c>
      <c r="G304" s="2"/>
      <c r="H304" s="54">
        <v>11</v>
      </c>
      <c r="I304" s="20"/>
      <c r="J304" s="20"/>
      <c r="K304" s="13"/>
      <c r="L304" s="22"/>
      <c r="M304" s="13"/>
      <c r="N304" s="14"/>
      <c r="O304" s="38">
        <v>11</v>
      </c>
      <c r="P304" s="14">
        <v>50</v>
      </c>
      <c r="Q304" s="14">
        <f t="shared" si="12"/>
        <v>550</v>
      </c>
      <c r="R304" s="14">
        <f t="shared" si="13"/>
        <v>550</v>
      </c>
      <c r="S304" s="14">
        <f t="shared" si="14"/>
        <v>0</v>
      </c>
      <c r="T304" s="14">
        <f>Tabla_query__743710111214911[[#This Row],[INVENTARIO  MARZO]]*Tabla_query__743710111214911[[#This Row],[COSTO DEL MERCADO]]</f>
        <v>550</v>
      </c>
      <c r="U304" s="16" t="s">
        <v>11</v>
      </c>
      <c r="V304" s="13"/>
      <c r="W304" s="13"/>
      <c r="X304" s="13"/>
      <c r="Y304" s="13"/>
    </row>
    <row r="305" spans="1:25" ht="16.5" x14ac:dyDescent="0.25">
      <c r="A305" s="4">
        <v>298</v>
      </c>
      <c r="B305" s="11" t="s">
        <v>431</v>
      </c>
      <c r="C305" s="12">
        <v>46051</v>
      </c>
      <c r="D305" s="12">
        <v>46079</v>
      </c>
      <c r="E305" s="12">
        <v>46107</v>
      </c>
      <c r="F305" s="2">
        <v>100</v>
      </c>
      <c r="G305" s="2"/>
      <c r="H305" s="2">
        <v>100</v>
      </c>
      <c r="I305" s="20"/>
      <c r="J305" s="20"/>
      <c r="K305" s="13"/>
      <c r="L305" s="22"/>
      <c r="M305" s="13"/>
      <c r="N305" s="14"/>
      <c r="O305" s="38">
        <v>100</v>
      </c>
      <c r="P305" s="14">
        <v>13.75</v>
      </c>
      <c r="Q305" s="14">
        <f t="shared" si="12"/>
        <v>1375</v>
      </c>
      <c r="R305" s="14">
        <f t="shared" si="13"/>
        <v>1375</v>
      </c>
      <c r="S305" s="14">
        <f t="shared" si="14"/>
        <v>0</v>
      </c>
      <c r="T305" s="14">
        <f>Tabla_query__743710111214911[[#This Row],[INVENTARIO  MARZO]]*Tabla_query__743710111214911[[#This Row],[COSTO DEL MERCADO]]</f>
        <v>1375</v>
      </c>
      <c r="U305" s="16" t="s">
        <v>11</v>
      </c>
      <c r="V305" s="13"/>
      <c r="W305" s="13"/>
      <c r="X305" s="13"/>
      <c r="Y305" s="13"/>
    </row>
    <row r="306" spans="1:25" ht="16.5" x14ac:dyDescent="0.25">
      <c r="A306" s="4">
        <v>299</v>
      </c>
      <c r="B306" s="11" t="s">
        <v>432</v>
      </c>
      <c r="C306" s="12">
        <v>46051</v>
      </c>
      <c r="D306" s="12">
        <v>46079</v>
      </c>
      <c r="E306" s="12">
        <v>46107</v>
      </c>
      <c r="F306" s="54">
        <v>187</v>
      </c>
      <c r="G306" s="2"/>
      <c r="H306" s="54">
        <v>187</v>
      </c>
      <c r="I306" s="20"/>
      <c r="J306" s="20"/>
      <c r="K306" s="13"/>
      <c r="L306" s="22"/>
      <c r="M306" s="13"/>
      <c r="N306" s="14"/>
      <c r="O306" s="38">
        <v>187</v>
      </c>
      <c r="P306" s="14">
        <v>13.826000000000001</v>
      </c>
      <c r="Q306" s="14">
        <f t="shared" si="12"/>
        <v>2585.462</v>
      </c>
      <c r="R306" s="14">
        <f t="shared" si="13"/>
        <v>2585.462</v>
      </c>
      <c r="S306" s="14">
        <f t="shared" si="14"/>
        <v>0</v>
      </c>
      <c r="T306" s="14">
        <f>Tabla_query__743710111214911[[#This Row],[INVENTARIO  MARZO]]*Tabla_query__743710111214911[[#This Row],[COSTO DEL MERCADO]]</f>
        <v>2585.462</v>
      </c>
      <c r="U306" s="16" t="s">
        <v>11</v>
      </c>
      <c r="V306" s="13"/>
      <c r="W306" s="13"/>
      <c r="X306" s="13"/>
      <c r="Y306" s="13"/>
    </row>
    <row r="307" spans="1:25" ht="16.5" x14ac:dyDescent="0.25">
      <c r="A307" s="4">
        <v>300</v>
      </c>
      <c r="B307" s="11" t="s">
        <v>441</v>
      </c>
      <c r="C307" s="12">
        <v>46051</v>
      </c>
      <c r="D307" s="12">
        <v>46079</v>
      </c>
      <c r="E307" s="12">
        <v>46107</v>
      </c>
      <c r="F307" s="2">
        <v>2</v>
      </c>
      <c r="G307" s="1"/>
      <c r="H307" s="2">
        <v>3</v>
      </c>
      <c r="I307" s="20"/>
      <c r="J307" s="20"/>
      <c r="K307" s="13"/>
      <c r="L307" s="22"/>
      <c r="M307" s="22"/>
      <c r="N307" s="14"/>
      <c r="O307" s="38">
        <v>2</v>
      </c>
      <c r="P307" s="14">
        <v>16300</v>
      </c>
      <c r="Q307" s="14">
        <f t="shared" si="12"/>
        <v>32600</v>
      </c>
      <c r="R307" s="14">
        <f>H307*P307</f>
        <v>48900</v>
      </c>
      <c r="S307" s="14">
        <f>L307*P307</f>
        <v>0</v>
      </c>
      <c r="T307" s="14">
        <f>Tabla_query__743710111214911[[#This Row],[INVENTARIO  MARZO]]*Tabla_query__743710111214911[[#This Row],[COSTO DEL MERCADO]]</f>
        <v>32600</v>
      </c>
      <c r="U307" s="16" t="s">
        <v>11</v>
      </c>
      <c r="V307" s="13"/>
      <c r="W307" s="13"/>
      <c r="X307" s="13"/>
      <c r="Y307" s="13"/>
    </row>
    <row r="308" spans="1:25" s="24" customFormat="1" ht="16.5" x14ac:dyDescent="0.25">
      <c r="A308" s="4">
        <v>301</v>
      </c>
      <c r="B308" s="11" t="s">
        <v>442</v>
      </c>
      <c r="C308" s="12">
        <v>46051</v>
      </c>
      <c r="D308" s="12">
        <v>46079</v>
      </c>
      <c r="E308" s="12">
        <v>46107</v>
      </c>
      <c r="F308" s="54">
        <v>50</v>
      </c>
      <c r="G308" s="1"/>
      <c r="H308" s="54">
        <v>50</v>
      </c>
      <c r="I308" s="20"/>
      <c r="J308" s="20"/>
      <c r="K308" s="13"/>
      <c r="L308" s="22"/>
      <c r="M308" s="22"/>
      <c r="N308" s="14"/>
      <c r="O308" s="38">
        <v>50</v>
      </c>
      <c r="P308" s="14">
        <v>20</v>
      </c>
      <c r="Q308" s="14">
        <f>F308*P308</f>
        <v>1000</v>
      </c>
      <c r="R308" s="14">
        <f>H308*P308</f>
        <v>1000</v>
      </c>
      <c r="S308" s="14">
        <f>L308*P308</f>
        <v>0</v>
      </c>
      <c r="T308" s="14">
        <f>Tabla_query__743710111214911[[#This Row],[INVENTARIO  MARZO]]*Tabla_query__743710111214911[[#This Row],[COSTO DEL MERCADO]]</f>
        <v>1000</v>
      </c>
      <c r="U308" s="16" t="s">
        <v>11</v>
      </c>
      <c r="V308" s="23"/>
      <c r="W308" s="23"/>
      <c r="X308" s="23"/>
      <c r="Y308" s="23"/>
    </row>
    <row r="309" spans="1:25" s="45" customFormat="1" ht="16.5" x14ac:dyDescent="0.25">
      <c r="A309" s="4">
        <v>302</v>
      </c>
      <c r="B309" s="11" t="s">
        <v>443</v>
      </c>
      <c r="C309" s="12">
        <v>46051</v>
      </c>
      <c r="D309" s="12">
        <v>46079</v>
      </c>
      <c r="E309" s="12">
        <v>46107</v>
      </c>
      <c r="F309" s="2">
        <v>2</v>
      </c>
      <c r="G309" s="1"/>
      <c r="H309" s="2">
        <v>2</v>
      </c>
      <c r="I309" s="20"/>
      <c r="J309" s="20"/>
      <c r="K309" s="13"/>
      <c r="L309" s="22"/>
      <c r="M309" s="22"/>
      <c r="N309" s="14"/>
      <c r="O309" s="38">
        <v>0</v>
      </c>
      <c r="P309" s="14">
        <v>263000</v>
      </c>
      <c r="Q309" s="14">
        <f t="shared" ref="Q309:Q313" si="15">F309*P309</f>
        <v>526000</v>
      </c>
      <c r="R309" s="14">
        <f t="shared" ref="R309:R313" si="16">H309*P309</f>
        <v>526000</v>
      </c>
      <c r="S309" s="14">
        <f t="shared" ref="S309:S313" si="17">L309*P309</f>
        <v>0</v>
      </c>
      <c r="T309" s="14">
        <f>Tabla_query__743710111214911[[#This Row],[INVENTARIO  MARZO]]*Tabla_query__743710111214911[[#This Row],[COSTO DEL MERCADO]]</f>
        <v>0</v>
      </c>
      <c r="U309" s="16" t="s">
        <v>444</v>
      </c>
      <c r="V309" s="44"/>
      <c r="W309" s="44"/>
      <c r="X309" s="44"/>
      <c r="Y309" s="44"/>
    </row>
    <row r="310" spans="1:25" s="45" customFormat="1" ht="16.5" x14ac:dyDescent="0.25">
      <c r="A310" s="4">
        <v>303</v>
      </c>
      <c r="B310" s="11" t="s">
        <v>445</v>
      </c>
      <c r="C310" s="12">
        <v>46051</v>
      </c>
      <c r="D310" s="12">
        <v>46079</v>
      </c>
      <c r="E310" s="12">
        <v>46107</v>
      </c>
      <c r="F310" s="54">
        <v>10</v>
      </c>
      <c r="G310" s="1"/>
      <c r="H310" s="54">
        <v>10</v>
      </c>
      <c r="I310" s="20"/>
      <c r="J310" s="20"/>
      <c r="K310" s="13"/>
      <c r="L310" s="22"/>
      <c r="M310" s="22"/>
      <c r="N310" s="14"/>
      <c r="O310" s="38">
        <v>0</v>
      </c>
      <c r="P310" s="14">
        <v>14040</v>
      </c>
      <c r="Q310" s="14">
        <f t="shared" si="15"/>
        <v>140400</v>
      </c>
      <c r="R310" s="14">
        <f t="shared" si="16"/>
        <v>140400</v>
      </c>
      <c r="S310" s="14">
        <f t="shared" si="17"/>
        <v>0</v>
      </c>
      <c r="T310" s="14">
        <f>Tabla_query__743710111214911[[#This Row],[INVENTARIO  MARZO]]*Tabla_query__743710111214911[[#This Row],[COSTO DEL MERCADO]]</f>
        <v>0</v>
      </c>
      <c r="U310" s="16" t="s">
        <v>444</v>
      </c>
      <c r="V310" s="44"/>
      <c r="W310" s="44"/>
      <c r="X310" s="44"/>
      <c r="Y310" s="44"/>
    </row>
    <row r="311" spans="1:25" s="45" customFormat="1" ht="16.5" x14ac:dyDescent="0.25">
      <c r="A311" s="4">
        <v>304</v>
      </c>
      <c r="B311" s="11" t="s">
        <v>446</v>
      </c>
      <c r="C311" s="12">
        <v>46051</v>
      </c>
      <c r="D311" s="12">
        <v>46079</v>
      </c>
      <c r="E311" s="12">
        <v>46107</v>
      </c>
      <c r="F311" s="2">
        <v>1</v>
      </c>
      <c r="G311" s="1"/>
      <c r="H311" s="2">
        <v>1</v>
      </c>
      <c r="I311" s="20"/>
      <c r="J311" s="20"/>
      <c r="K311" s="13"/>
      <c r="L311" s="22"/>
      <c r="M311" s="22"/>
      <c r="N311" s="14"/>
      <c r="O311" s="38">
        <v>1</v>
      </c>
      <c r="P311" s="14">
        <v>7587.79</v>
      </c>
      <c r="Q311" s="14">
        <f t="shared" si="15"/>
        <v>7587.79</v>
      </c>
      <c r="R311" s="14">
        <f t="shared" si="16"/>
        <v>7587.79</v>
      </c>
      <c r="S311" s="14">
        <f t="shared" si="17"/>
        <v>0</v>
      </c>
      <c r="T311" s="14">
        <f>Tabla_query__743710111214911[[#This Row],[INVENTARIO  MARZO]]*Tabla_query__743710111214911[[#This Row],[COSTO DEL MERCADO]]</f>
        <v>7587.79</v>
      </c>
      <c r="U311" s="16" t="s">
        <v>31</v>
      </c>
      <c r="V311" s="44"/>
      <c r="W311" s="44"/>
      <c r="X311" s="44"/>
      <c r="Y311" s="44"/>
    </row>
    <row r="312" spans="1:25" s="45" customFormat="1" ht="16.5" x14ac:dyDescent="0.25">
      <c r="A312" s="4">
        <v>305</v>
      </c>
      <c r="B312" s="11" t="s">
        <v>447</v>
      </c>
      <c r="C312" s="12">
        <v>46051</v>
      </c>
      <c r="D312" s="12">
        <v>46079</v>
      </c>
      <c r="E312" s="12">
        <v>46107</v>
      </c>
      <c r="F312" s="54">
        <v>1</v>
      </c>
      <c r="G312" s="1"/>
      <c r="H312" s="54">
        <v>1</v>
      </c>
      <c r="I312" s="20"/>
      <c r="J312" s="20"/>
      <c r="K312" s="13"/>
      <c r="L312" s="22"/>
      <c r="M312" s="22"/>
      <c r="N312" s="14"/>
      <c r="O312" s="38">
        <v>1</v>
      </c>
      <c r="P312" s="14">
        <v>349.28</v>
      </c>
      <c r="Q312" s="14">
        <f t="shared" si="15"/>
        <v>349.28</v>
      </c>
      <c r="R312" s="14">
        <f t="shared" si="16"/>
        <v>349.28</v>
      </c>
      <c r="S312" s="14">
        <f t="shared" si="17"/>
        <v>0</v>
      </c>
      <c r="T312" s="14">
        <f>Tabla_query__743710111214911[[#This Row],[INVENTARIO  MARZO]]*Tabla_query__743710111214911[[#This Row],[COSTO DEL MERCADO]]</f>
        <v>349.28</v>
      </c>
      <c r="U312" s="16" t="s">
        <v>31</v>
      </c>
      <c r="V312" s="44"/>
      <c r="W312" s="44"/>
      <c r="X312" s="44"/>
      <c r="Y312" s="44"/>
    </row>
    <row r="313" spans="1:25" s="45" customFormat="1" ht="16.5" x14ac:dyDescent="0.25">
      <c r="A313" s="4">
        <v>306</v>
      </c>
      <c r="B313" s="11" t="s">
        <v>448</v>
      </c>
      <c r="C313" s="12">
        <v>46051</v>
      </c>
      <c r="D313" s="12">
        <v>46079</v>
      </c>
      <c r="E313" s="12">
        <v>46107</v>
      </c>
      <c r="F313" s="2">
        <v>1</v>
      </c>
      <c r="G313" s="1"/>
      <c r="H313" s="2">
        <v>1</v>
      </c>
      <c r="I313" s="20"/>
      <c r="J313" s="20"/>
      <c r="K313" s="13"/>
      <c r="L313" s="22"/>
      <c r="M313" s="22"/>
      <c r="N313" s="14"/>
      <c r="O313" s="38">
        <v>1</v>
      </c>
      <c r="P313" s="14">
        <v>545.33000000000004</v>
      </c>
      <c r="Q313" s="14">
        <f t="shared" si="15"/>
        <v>545.33000000000004</v>
      </c>
      <c r="R313" s="14">
        <f t="shared" si="16"/>
        <v>545.33000000000004</v>
      </c>
      <c r="S313" s="14">
        <f t="shared" si="17"/>
        <v>0</v>
      </c>
      <c r="T313" s="14">
        <f>Tabla_query__743710111214911[[#This Row],[INVENTARIO  MARZO]]*Tabla_query__743710111214911[[#This Row],[COSTO DEL MERCADO]]</f>
        <v>545.33000000000004</v>
      </c>
      <c r="U313" s="16" t="s">
        <v>16</v>
      </c>
      <c r="V313" s="44"/>
      <c r="W313" s="44"/>
      <c r="X313" s="44"/>
      <c r="Y313" s="44"/>
    </row>
    <row r="314" spans="1:25" s="45" customFormat="1" ht="16.5" x14ac:dyDescent="0.25">
      <c r="A314" s="4">
        <v>307</v>
      </c>
      <c r="B314" s="11" t="s">
        <v>449</v>
      </c>
      <c r="C314" s="12">
        <v>46051</v>
      </c>
      <c r="D314" s="12">
        <v>46079</v>
      </c>
      <c r="E314" s="12">
        <v>46107</v>
      </c>
      <c r="F314" s="54">
        <v>1</v>
      </c>
      <c r="G314" s="1"/>
      <c r="H314" s="54">
        <v>1</v>
      </c>
      <c r="I314" s="20"/>
      <c r="J314" s="20"/>
      <c r="K314" s="13"/>
      <c r="L314" s="22"/>
      <c r="M314" s="22"/>
      <c r="N314" s="14"/>
      <c r="O314" s="38">
        <v>1</v>
      </c>
      <c r="P314" s="14">
        <v>565.16</v>
      </c>
      <c r="Q314" s="14">
        <f t="shared" ref="Q314:Q329" si="18">F314*P314</f>
        <v>565.16</v>
      </c>
      <c r="R314" s="14">
        <f t="shared" ref="R314:R329" si="19">H314*P314</f>
        <v>565.16</v>
      </c>
      <c r="S314" s="14">
        <f t="shared" ref="S314:S329" si="20">L314*P314</f>
        <v>0</v>
      </c>
      <c r="T314" s="14">
        <f>Tabla_query__743710111214911[[#This Row],[INVENTARIO  MARZO]]*Tabla_query__743710111214911[[#This Row],[COSTO DEL MERCADO]]</f>
        <v>565.16</v>
      </c>
      <c r="U314" s="16" t="s">
        <v>212</v>
      </c>
      <c r="V314" s="44"/>
      <c r="W314" s="44"/>
      <c r="X314" s="44"/>
      <c r="Y314" s="44"/>
    </row>
    <row r="315" spans="1:25" s="45" customFormat="1" ht="33" x14ac:dyDescent="0.25">
      <c r="A315" s="4">
        <v>308</v>
      </c>
      <c r="B315" s="47" t="s">
        <v>450</v>
      </c>
      <c r="C315" s="48">
        <v>46051</v>
      </c>
      <c r="D315" s="49">
        <v>46079</v>
      </c>
      <c r="E315" s="12">
        <v>46107</v>
      </c>
      <c r="F315" s="68">
        <v>360</v>
      </c>
      <c r="G315" s="56"/>
      <c r="H315" s="57">
        <v>360</v>
      </c>
      <c r="I315" s="50"/>
      <c r="J315" s="50"/>
      <c r="K315" s="51"/>
      <c r="L315" s="52"/>
      <c r="M315" s="52"/>
      <c r="N315" s="53"/>
      <c r="O315" s="58">
        <v>360</v>
      </c>
      <c r="P315" s="53">
        <v>160</v>
      </c>
      <c r="Q315" s="53">
        <f t="shared" si="18"/>
        <v>57600</v>
      </c>
      <c r="R315" s="53">
        <f t="shared" si="19"/>
        <v>57600</v>
      </c>
      <c r="S315" s="53">
        <f t="shared" si="20"/>
        <v>0</v>
      </c>
      <c r="T315" s="53">
        <f>Tabla_query__743710111214911[[#This Row],[INVENTARIO  MARZO]]*Tabla_query__743710111214911[[#This Row],[COSTO DEL MERCADO]]</f>
        <v>57600</v>
      </c>
      <c r="U315" s="16" t="s">
        <v>11</v>
      </c>
      <c r="V315" s="44"/>
      <c r="W315" s="44"/>
      <c r="X315" s="44"/>
      <c r="Y315" s="44"/>
    </row>
    <row r="316" spans="1:25" s="45" customFormat="1" ht="16.5" x14ac:dyDescent="0.25">
      <c r="A316" s="4">
        <v>309</v>
      </c>
      <c r="B316" s="11" t="s">
        <v>451</v>
      </c>
      <c r="C316" s="12">
        <v>46051</v>
      </c>
      <c r="D316" s="46">
        <v>46079</v>
      </c>
      <c r="E316" s="12">
        <v>46107</v>
      </c>
      <c r="F316" s="69">
        <v>1</v>
      </c>
      <c r="G316" s="1"/>
      <c r="H316" s="54">
        <v>0</v>
      </c>
      <c r="I316" s="20"/>
      <c r="J316" s="20"/>
      <c r="K316" s="13"/>
      <c r="L316" s="22"/>
      <c r="M316" s="22"/>
      <c r="N316" s="14"/>
      <c r="O316" s="38">
        <v>2</v>
      </c>
      <c r="P316" s="14">
        <v>750</v>
      </c>
      <c r="Q316" s="14">
        <f t="shared" si="18"/>
        <v>750</v>
      </c>
      <c r="R316" s="14">
        <f t="shared" si="19"/>
        <v>0</v>
      </c>
      <c r="S316" s="14">
        <f t="shared" si="20"/>
        <v>0</v>
      </c>
      <c r="T316" s="14">
        <f>Tabla_query__743710111214911[[#This Row],[INVENTARIO  MARZO]]*Tabla_query__743710111214911[[#This Row],[COSTO DEL MERCADO]]</f>
        <v>1500</v>
      </c>
      <c r="U316" s="16" t="s">
        <v>11</v>
      </c>
      <c r="V316" s="44"/>
      <c r="W316" s="44"/>
      <c r="X316" s="44"/>
      <c r="Y316" s="44"/>
    </row>
    <row r="317" spans="1:25" s="45" customFormat="1" ht="16.5" x14ac:dyDescent="0.25">
      <c r="A317" s="4">
        <v>310</v>
      </c>
      <c r="B317" s="11" t="s">
        <v>452</v>
      </c>
      <c r="C317" s="12">
        <v>46051</v>
      </c>
      <c r="D317" s="46">
        <v>46079</v>
      </c>
      <c r="E317" s="12">
        <v>46107</v>
      </c>
      <c r="F317" s="68">
        <v>4</v>
      </c>
      <c r="G317" s="56"/>
      <c r="H317" s="57">
        <v>2</v>
      </c>
      <c r="I317" s="20"/>
      <c r="J317" s="20"/>
      <c r="K317" s="13"/>
      <c r="L317" s="22"/>
      <c r="M317" s="22"/>
      <c r="N317" s="14"/>
      <c r="O317" s="38">
        <v>2</v>
      </c>
      <c r="P317" s="14">
        <v>200</v>
      </c>
      <c r="Q317" s="14">
        <f t="shared" si="18"/>
        <v>800</v>
      </c>
      <c r="R317" s="14">
        <f t="shared" si="19"/>
        <v>400</v>
      </c>
      <c r="S317" s="14">
        <f t="shared" si="20"/>
        <v>0</v>
      </c>
      <c r="T317" s="14">
        <f>Tabla_query__743710111214911[[#This Row],[INVENTARIO  MARZO]]*Tabla_query__743710111214911[[#This Row],[COSTO DEL MERCADO]]</f>
        <v>400</v>
      </c>
      <c r="U317" s="16" t="s">
        <v>11</v>
      </c>
      <c r="V317" s="44"/>
      <c r="W317" s="44"/>
      <c r="X317" s="44"/>
      <c r="Y317" s="44"/>
    </row>
    <row r="318" spans="1:25" s="45" customFormat="1" ht="33" x14ac:dyDescent="0.25">
      <c r="A318" s="4">
        <v>311</v>
      </c>
      <c r="B318" s="11" t="s">
        <v>453</v>
      </c>
      <c r="C318" s="12">
        <v>46051</v>
      </c>
      <c r="D318" s="46">
        <v>46079</v>
      </c>
      <c r="E318" s="12">
        <v>46107</v>
      </c>
      <c r="F318" s="69">
        <v>0</v>
      </c>
      <c r="G318" s="56"/>
      <c r="H318" s="57">
        <v>0</v>
      </c>
      <c r="I318" s="20"/>
      <c r="J318" s="20"/>
      <c r="K318" s="13"/>
      <c r="L318" s="22"/>
      <c r="M318" s="22"/>
      <c r="N318" s="14"/>
      <c r="O318" s="38">
        <v>0</v>
      </c>
      <c r="P318" s="14">
        <v>55237.51</v>
      </c>
      <c r="Q318" s="14">
        <f t="shared" si="18"/>
        <v>0</v>
      </c>
      <c r="R318" s="14">
        <f t="shared" si="19"/>
        <v>0</v>
      </c>
      <c r="S318" s="14">
        <f t="shared" si="20"/>
        <v>0</v>
      </c>
      <c r="T318" s="14">
        <f>Tabla_query__743710111214911[[#This Row],[INVENTARIO  MARZO]]*Tabla_query__743710111214911[[#This Row],[COSTO DEL MERCADO]]</f>
        <v>0</v>
      </c>
      <c r="U318" s="16" t="s">
        <v>444</v>
      </c>
      <c r="V318" s="44"/>
      <c r="W318" s="44"/>
      <c r="X318" s="44"/>
      <c r="Y318" s="44"/>
    </row>
    <row r="319" spans="1:25" s="45" customFormat="1" ht="33" x14ac:dyDescent="0.25">
      <c r="A319" s="4">
        <v>312</v>
      </c>
      <c r="B319" s="11" t="s">
        <v>454</v>
      </c>
      <c r="C319" s="12">
        <v>46051</v>
      </c>
      <c r="D319" s="46">
        <v>46079</v>
      </c>
      <c r="E319" s="12">
        <v>46107</v>
      </c>
      <c r="F319" s="69">
        <v>0</v>
      </c>
      <c r="G319" s="56"/>
      <c r="H319" s="57">
        <v>0</v>
      </c>
      <c r="I319" s="20"/>
      <c r="J319" s="20"/>
      <c r="K319" s="13"/>
      <c r="L319" s="22"/>
      <c r="M319" s="22"/>
      <c r="N319" s="14"/>
      <c r="O319" s="38">
        <v>0</v>
      </c>
      <c r="P319" s="14">
        <v>6300</v>
      </c>
      <c r="Q319" s="14">
        <f t="shared" si="18"/>
        <v>0</v>
      </c>
      <c r="R319" s="14">
        <f t="shared" si="19"/>
        <v>0</v>
      </c>
      <c r="S319" s="14">
        <f t="shared" si="20"/>
        <v>0</v>
      </c>
      <c r="T319" s="14">
        <f>Tabla_query__743710111214911[[#This Row],[INVENTARIO  MARZO]]*Tabla_query__743710111214911[[#This Row],[COSTO DEL MERCADO]]</f>
        <v>0</v>
      </c>
      <c r="U319" s="16" t="s">
        <v>444</v>
      </c>
      <c r="V319" s="44"/>
      <c r="W319" s="44"/>
      <c r="X319" s="44"/>
      <c r="Y319" s="44"/>
    </row>
    <row r="320" spans="1:25" s="45" customFormat="1" ht="49.5" x14ac:dyDescent="0.25">
      <c r="A320" s="4">
        <v>313</v>
      </c>
      <c r="B320" s="11" t="s">
        <v>455</v>
      </c>
      <c r="C320" s="12">
        <v>46051</v>
      </c>
      <c r="D320" s="46">
        <v>46079</v>
      </c>
      <c r="E320" s="12">
        <v>46107</v>
      </c>
      <c r="F320" s="69">
        <v>0</v>
      </c>
      <c r="G320" s="56"/>
      <c r="H320" s="57">
        <v>0</v>
      </c>
      <c r="I320" s="20"/>
      <c r="J320" s="20"/>
      <c r="K320" s="13"/>
      <c r="L320" s="22"/>
      <c r="M320" s="22"/>
      <c r="N320" s="14"/>
      <c r="O320" s="38">
        <v>0</v>
      </c>
      <c r="P320" s="14">
        <v>143000</v>
      </c>
      <c r="Q320" s="14">
        <f t="shared" si="18"/>
        <v>0</v>
      </c>
      <c r="R320" s="14">
        <f t="shared" si="19"/>
        <v>0</v>
      </c>
      <c r="S320" s="14">
        <f t="shared" si="20"/>
        <v>0</v>
      </c>
      <c r="T320" s="14">
        <f>Tabla_query__743710111214911[[#This Row],[INVENTARIO  MARZO]]*Tabla_query__743710111214911[[#This Row],[COSTO DEL MERCADO]]</f>
        <v>0</v>
      </c>
      <c r="U320" s="16" t="s">
        <v>444</v>
      </c>
      <c r="V320" s="44"/>
      <c r="W320" s="44"/>
      <c r="X320" s="44"/>
      <c r="Y320" s="44"/>
    </row>
    <row r="321" spans="1:25" s="45" customFormat="1" ht="16.5" x14ac:dyDescent="0.25">
      <c r="A321" s="4">
        <v>314</v>
      </c>
      <c r="B321" s="11" t="s">
        <v>457</v>
      </c>
      <c r="C321" s="12">
        <v>46051</v>
      </c>
      <c r="D321" s="46">
        <v>46079</v>
      </c>
      <c r="E321" s="12">
        <v>46107</v>
      </c>
      <c r="F321" s="69">
        <v>0</v>
      </c>
      <c r="G321" s="56"/>
      <c r="H321" s="57">
        <v>0</v>
      </c>
      <c r="I321" s="20"/>
      <c r="J321" s="20"/>
      <c r="K321" s="13"/>
      <c r="L321" s="22"/>
      <c r="M321" s="22"/>
      <c r="N321" s="14"/>
      <c r="O321" s="38">
        <v>0</v>
      </c>
      <c r="P321" s="14">
        <v>18050.849999999999</v>
      </c>
      <c r="Q321" s="14">
        <f t="shared" si="18"/>
        <v>0</v>
      </c>
      <c r="R321" s="14">
        <f t="shared" si="19"/>
        <v>0</v>
      </c>
      <c r="S321" s="14">
        <f t="shared" si="20"/>
        <v>0</v>
      </c>
      <c r="T321" s="14">
        <f>Tabla_query__743710111214911[[#This Row],[INVENTARIO  MARZO]]*Tabla_query__743710111214911[[#This Row],[COSTO DEL MERCADO]]</f>
        <v>0</v>
      </c>
      <c r="U321" s="16" t="s">
        <v>444</v>
      </c>
      <c r="V321" s="44"/>
      <c r="W321" s="44"/>
      <c r="X321" s="44"/>
      <c r="Y321" s="44"/>
    </row>
    <row r="322" spans="1:25" s="45" customFormat="1" ht="16.5" x14ac:dyDescent="0.25">
      <c r="A322" s="4">
        <v>315</v>
      </c>
      <c r="B322" s="11" t="s">
        <v>458</v>
      </c>
      <c r="C322" s="12">
        <v>46051</v>
      </c>
      <c r="D322" s="46">
        <v>46079</v>
      </c>
      <c r="E322" s="12">
        <v>46107</v>
      </c>
      <c r="F322" s="69">
        <v>0</v>
      </c>
      <c r="G322" s="56"/>
      <c r="H322" s="57">
        <v>0</v>
      </c>
      <c r="I322" s="20"/>
      <c r="J322" s="20"/>
      <c r="K322" s="13"/>
      <c r="L322" s="22"/>
      <c r="M322" s="22"/>
      <c r="N322" s="14"/>
      <c r="O322" s="38">
        <v>0</v>
      </c>
      <c r="P322" s="14">
        <v>6296.61</v>
      </c>
      <c r="Q322" s="14">
        <f t="shared" si="18"/>
        <v>0</v>
      </c>
      <c r="R322" s="14">
        <f t="shared" si="19"/>
        <v>0</v>
      </c>
      <c r="S322" s="14">
        <f t="shared" si="20"/>
        <v>0</v>
      </c>
      <c r="T322" s="14">
        <f>Tabla_query__743710111214911[[#This Row],[INVENTARIO  MARZO]]*Tabla_query__743710111214911[[#This Row],[COSTO DEL MERCADO]]</f>
        <v>0</v>
      </c>
      <c r="U322" s="16" t="s">
        <v>444</v>
      </c>
      <c r="V322" s="44"/>
      <c r="W322" s="44"/>
      <c r="X322" s="44"/>
      <c r="Y322" s="44"/>
    </row>
    <row r="323" spans="1:25" s="45" customFormat="1" ht="16.5" x14ac:dyDescent="0.25">
      <c r="A323" s="4">
        <v>316</v>
      </c>
      <c r="B323" s="11" t="s">
        <v>456</v>
      </c>
      <c r="C323" s="12">
        <v>46051</v>
      </c>
      <c r="D323" s="46">
        <v>46079</v>
      </c>
      <c r="E323" s="12">
        <v>46107</v>
      </c>
      <c r="F323" s="69">
        <v>0</v>
      </c>
      <c r="G323" s="56"/>
      <c r="H323" s="57">
        <v>0</v>
      </c>
      <c r="I323" s="20"/>
      <c r="J323" s="20"/>
      <c r="K323" s="13"/>
      <c r="L323" s="22"/>
      <c r="M323" s="22"/>
      <c r="N323" s="14"/>
      <c r="O323" s="38">
        <v>0</v>
      </c>
      <c r="P323" s="14">
        <v>65593.22</v>
      </c>
      <c r="Q323" s="14">
        <f t="shared" si="18"/>
        <v>0</v>
      </c>
      <c r="R323" s="14">
        <f t="shared" si="19"/>
        <v>0</v>
      </c>
      <c r="S323" s="14">
        <f t="shared" si="20"/>
        <v>0</v>
      </c>
      <c r="T323" s="14">
        <f>Tabla_query__743710111214911[[#This Row],[INVENTARIO  MARZO]]*Tabla_query__743710111214911[[#This Row],[COSTO DEL MERCADO]]</f>
        <v>0</v>
      </c>
      <c r="U323" s="16" t="s">
        <v>444</v>
      </c>
      <c r="V323" s="44"/>
      <c r="W323" s="44"/>
      <c r="X323" s="44"/>
      <c r="Y323" s="44"/>
    </row>
    <row r="324" spans="1:25" s="45" customFormat="1" ht="33" x14ac:dyDescent="0.25">
      <c r="A324" s="4">
        <v>317</v>
      </c>
      <c r="B324" s="11" t="s">
        <v>459</v>
      </c>
      <c r="C324" s="12">
        <v>46051</v>
      </c>
      <c r="D324" s="46">
        <v>46079</v>
      </c>
      <c r="E324" s="12">
        <v>46107</v>
      </c>
      <c r="F324" s="69">
        <v>0</v>
      </c>
      <c r="G324" s="56"/>
      <c r="H324" s="57">
        <v>0</v>
      </c>
      <c r="I324" s="20"/>
      <c r="J324" s="20"/>
      <c r="K324" s="13"/>
      <c r="L324" s="22"/>
      <c r="M324" s="22"/>
      <c r="N324" s="14"/>
      <c r="O324" s="38">
        <v>0</v>
      </c>
      <c r="P324" s="14">
        <v>4237.28</v>
      </c>
      <c r="Q324" s="14">
        <f t="shared" si="18"/>
        <v>0</v>
      </c>
      <c r="R324" s="14">
        <f t="shared" si="19"/>
        <v>0</v>
      </c>
      <c r="S324" s="14">
        <f t="shared" si="20"/>
        <v>0</v>
      </c>
      <c r="T324" s="14">
        <f>Tabla_query__743710111214911[[#This Row],[INVENTARIO  MARZO]]*Tabla_query__743710111214911[[#This Row],[COSTO DEL MERCADO]]</f>
        <v>0</v>
      </c>
      <c r="U324" s="16" t="s">
        <v>485</v>
      </c>
      <c r="V324" s="44"/>
      <c r="W324" s="44"/>
      <c r="X324" s="44"/>
      <c r="Y324" s="44"/>
    </row>
    <row r="325" spans="1:25" s="45" customFormat="1" ht="16.5" x14ac:dyDescent="0.25">
      <c r="A325" s="4">
        <v>318</v>
      </c>
      <c r="B325" s="11" t="s">
        <v>460</v>
      </c>
      <c r="C325" s="12">
        <v>46051</v>
      </c>
      <c r="D325" s="46">
        <v>46079</v>
      </c>
      <c r="E325" s="12">
        <v>46107</v>
      </c>
      <c r="F325" s="69">
        <v>0</v>
      </c>
      <c r="G325" s="56"/>
      <c r="H325" s="57">
        <v>0</v>
      </c>
      <c r="I325" s="20"/>
      <c r="J325" s="20"/>
      <c r="K325" s="13"/>
      <c r="L325" s="22"/>
      <c r="M325" s="22"/>
      <c r="N325" s="14"/>
      <c r="O325" s="38">
        <v>0</v>
      </c>
      <c r="P325" s="14">
        <v>8347.4500000000007</v>
      </c>
      <c r="Q325" s="14">
        <f t="shared" si="18"/>
        <v>0</v>
      </c>
      <c r="R325" s="14">
        <f t="shared" si="19"/>
        <v>0</v>
      </c>
      <c r="S325" s="14">
        <f t="shared" si="20"/>
        <v>0</v>
      </c>
      <c r="T325" s="14">
        <f>Tabla_query__743710111214911[[#This Row],[INVENTARIO  MARZO]]*Tabla_query__743710111214911[[#This Row],[COSTO DEL MERCADO]]</f>
        <v>0</v>
      </c>
      <c r="U325" s="16" t="s">
        <v>485</v>
      </c>
      <c r="V325" s="44"/>
      <c r="W325" s="44"/>
      <c r="X325" s="44"/>
      <c r="Y325" s="44"/>
    </row>
    <row r="326" spans="1:25" s="45" customFormat="1" ht="16.5" x14ac:dyDescent="0.25">
      <c r="A326" s="4">
        <v>319</v>
      </c>
      <c r="B326" s="11" t="s">
        <v>461</v>
      </c>
      <c r="C326" s="12">
        <v>46051</v>
      </c>
      <c r="D326" s="46">
        <v>46079</v>
      </c>
      <c r="E326" s="12">
        <v>46107</v>
      </c>
      <c r="F326" s="69">
        <v>0</v>
      </c>
      <c r="G326" s="56"/>
      <c r="H326" s="57">
        <v>0</v>
      </c>
      <c r="I326" s="20"/>
      <c r="J326" s="20"/>
      <c r="K326" s="13"/>
      <c r="L326" s="22"/>
      <c r="M326" s="22"/>
      <c r="N326" s="14"/>
      <c r="O326" s="38">
        <v>0</v>
      </c>
      <c r="P326" s="14">
        <v>9912</v>
      </c>
      <c r="Q326" s="14">
        <f t="shared" si="18"/>
        <v>0</v>
      </c>
      <c r="R326" s="14">
        <f t="shared" si="19"/>
        <v>0</v>
      </c>
      <c r="S326" s="14">
        <f t="shared" si="20"/>
        <v>0</v>
      </c>
      <c r="T326" s="14">
        <f>Tabla_query__743710111214911[[#This Row],[INVENTARIO  MARZO]]*Tabla_query__743710111214911[[#This Row],[COSTO DEL MERCADO]]</f>
        <v>0</v>
      </c>
      <c r="U326" s="16" t="s">
        <v>444</v>
      </c>
      <c r="V326" s="44"/>
      <c r="W326" s="44"/>
      <c r="X326" s="44"/>
      <c r="Y326" s="44"/>
    </row>
    <row r="327" spans="1:25" s="45" customFormat="1" ht="49.5" x14ac:dyDescent="0.25">
      <c r="A327" s="4">
        <v>320</v>
      </c>
      <c r="B327" s="11" t="s">
        <v>462</v>
      </c>
      <c r="C327" s="12">
        <v>46051</v>
      </c>
      <c r="D327" s="46">
        <v>46079</v>
      </c>
      <c r="E327" s="12">
        <v>46107</v>
      </c>
      <c r="F327" s="69">
        <v>0</v>
      </c>
      <c r="G327" s="56"/>
      <c r="H327" s="57">
        <v>0</v>
      </c>
      <c r="I327" s="20"/>
      <c r="J327" s="20"/>
      <c r="K327" s="13"/>
      <c r="L327" s="22"/>
      <c r="M327" s="22"/>
      <c r="N327" s="14"/>
      <c r="O327" s="38">
        <v>0</v>
      </c>
      <c r="P327" s="14">
        <v>93560</v>
      </c>
      <c r="Q327" s="14">
        <f t="shared" si="18"/>
        <v>0</v>
      </c>
      <c r="R327" s="14">
        <f t="shared" si="19"/>
        <v>0</v>
      </c>
      <c r="S327" s="14">
        <f t="shared" si="20"/>
        <v>0</v>
      </c>
      <c r="T327" s="14">
        <f>Tabla_query__743710111214911[[#This Row],[INVENTARIO  MARZO]]*Tabla_query__743710111214911[[#This Row],[COSTO DEL MERCADO]]</f>
        <v>0</v>
      </c>
      <c r="U327" s="16" t="s">
        <v>444</v>
      </c>
      <c r="V327" s="44"/>
      <c r="W327" s="44"/>
      <c r="X327" s="44"/>
      <c r="Y327" s="44"/>
    </row>
    <row r="328" spans="1:25" s="45" customFormat="1" ht="33" x14ac:dyDescent="0.25">
      <c r="A328" s="4">
        <v>321</v>
      </c>
      <c r="B328" s="11" t="s">
        <v>463</v>
      </c>
      <c r="C328" s="12">
        <v>46051</v>
      </c>
      <c r="D328" s="46">
        <v>46079</v>
      </c>
      <c r="E328" s="12">
        <v>46107</v>
      </c>
      <c r="F328" s="69">
        <v>0</v>
      </c>
      <c r="G328" s="56"/>
      <c r="H328" s="57">
        <v>0</v>
      </c>
      <c r="I328" s="20"/>
      <c r="J328" s="20"/>
      <c r="K328" s="13"/>
      <c r="L328" s="22"/>
      <c r="M328" s="22"/>
      <c r="N328" s="14"/>
      <c r="O328" s="38">
        <v>0</v>
      </c>
      <c r="P328" s="14">
        <v>213120</v>
      </c>
      <c r="Q328" s="14">
        <f t="shared" si="18"/>
        <v>0</v>
      </c>
      <c r="R328" s="14">
        <f t="shared" si="19"/>
        <v>0</v>
      </c>
      <c r="S328" s="14">
        <f t="shared" si="20"/>
        <v>0</v>
      </c>
      <c r="T328" s="14">
        <f>Tabla_query__743710111214911[[#This Row],[INVENTARIO  MARZO]]*Tabla_query__743710111214911[[#This Row],[COSTO DEL MERCADO]]</f>
        <v>0</v>
      </c>
      <c r="U328" s="16" t="s">
        <v>444</v>
      </c>
      <c r="V328" s="44"/>
      <c r="W328" s="44"/>
      <c r="X328" s="44"/>
      <c r="Y328" s="44"/>
    </row>
    <row r="329" spans="1:25" s="45" customFormat="1" ht="16.5" x14ac:dyDescent="0.25">
      <c r="A329" s="4">
        <v>322</v>
      </c>
      <c r="B329" s="11" t="s">
        <v>464</v>
      </c>
      <c r="C329" s="12">
        <v>46051</v>
      </c>
      <c r="D329" s="46">
        <v>46079</v>
      </c>
      <c r="E329" s="12">
        <v>46107</v>
      </c>
      <c r="F329" s="69">
        <v>0</v>
      </c>
      <c r="G329" s="56"/>
      <c r="H329" s="57">
        <v>0</v>
      </c>
      <c r="I329" s="20"/>
      <c r="J329" s="20"/>
      <c r="K329" s="13"/>
      <c r="L329" s="22"/>
      <c r="M329" s="22"/>
      <c r="N329" s="14"/>
      <c r="O329" s="38">
        <v>0</v>
      </c>
      <c r="P329" s="14">
        <v>46653.04</v>
      </c>
      <c r="Q329" s="14">
        <f t="shared" si="18"/>
        <v>0</v>
      </c>
      <c r="R329" s="14">
        <f t="shared" si="19"/>
        <v>0</v>
      </c>
      <c r="S329" s="14">
        <f t="shared" si="20"/>
        <v>0</v>
      </c>
      <c r="T329" s="14">
        <f>Tabla_query__743710111214911[[#This Row],[INVENTARIO  MARZO]]*Tabla_query__743710111214911[[#This Row],[COSTO DEL MERCADO]]</f>
        <v>0</v>
      </c>
      <c r="U329" s="16" t="s">
        <v>444</v>
      </c>
      <c r="V329" s="44"/>
      <c r="W329" s="44"/>
      <c r="X329" s="44"/>
      <c r="Y329" s="44"/>
    </row>
    <row r="330" spans="1:25" s="45" customFormat="1" ht="33" x14ac:dyDescent="0.25">
      <c r="A330" s="4">
        <v>323</v>
      </c>
      <c r="B330" s="11" t="s">
        <v>465</v>
      </c>
      <c r="C330" s="12">
        <v>46051</v>
      </c>
      <c r="D330" s="46">
        <v>46079</v>
      </c>
      <c r="E330" s="12">
        <v>46107</v>
      </c>
      <c r="F330" s="69">
        <v>0</v>
      </c>
      <c r="G330" s="56"/>
      <c r="H330" s="57">
        <v>0</v>
      </c>
      <c r="I330" s="20"/>
      <c r="J330" s="20"/>
      <c r="K330" s="13"/>
      <c r="L330" s="22"/>
      <c r="M330" s="13"/>
      <c r="N330" s="14"/>
      <c r="O330" s="38">
        <v>0</v>
      </c>
      <c r="P330" s="14">
        <v>8900</v>
      </c>
      <c r="Q330" s="14">
        <f t="shared" ref="Q330:Q331" si="21">F330*P330</f>
        <v>0</v>
      </c>
      <c r="R330" s="14">
        <f t="shared" ref="R330:R331" si="22">H330*P330</f>
        <v>0</v>
      </c>
      <c r="S330" s="14">
        <f t="shared" ref="S330:S331" si="23">L330*P330</f>
        <v>0</v>
      </c>
      <c r="T330" s="14">
        <f>Tabla_query__743710111214911[[#This Row],[INVENTARIO  MARZO]]*Tabla_query__743710111214911[[#This Row],[COSTO DEL MERCADO]]</f>
        <v>0</v>
      </c>
      <c r="U330" s="16" t="s">
        <v>485</v>
      </c>
      <c r="V330" s="44"/>
      <c r="W330" s="44"/>
      <c r="X330" s="44"/>
      <c r="Y330" s="44"/>
    </row>
    <row r="331" spans="1:25" s="45" customFormat="1" ht="16.5" x14ac:dyDescent="0.25">
      <c r="A331" s="4">
        <v>324</v>
      </c>
      <c r="B331" s="11" t="s">
        <v>466</v>
      </c>
      <c r="C331" s="12">
        <v>46051</v>
      </c>
      <c r="D331" s="46">
        <v>46079</v>
      </c>
      <c r="E331" s="12">
        <v>46107</v>
      </c>
      <c r="F331" s="69">
        <v>0</v>
      </c>
      <c r="G331" s="56"/>
      <c r="H331" s="57">
        <v>0</v>
      </c>
      <c r="I331" s="20"/>
      <c r="J331" s="20"/>
      <c r="K331" s="13"/>
      <c r="L331" s="22"/>
      <c r="M331" s="13"/>
      <c r="N331" s="14"/>
      <c r="O331" s="38">
        <v>0</v>
      </c>
      <c r="P331" s="14">
        <v>49876</v>
      </c>
      <c r="Q331" s="14">
        <f t="shared" si="21"/>
        <v>0</v>
      </c>
      <c r="R331" s="14">
        <f t="shared" si="22"/>
        <v>0</v>
      </c>
      <c r="S331" s="14">
        <f t="shared" si="23"/>
        <v>0</v>
      </c>
      <c r="T331" s="14">
        <f>Tabla_query__743710111214911[[#This Row],[INVENTARIO  MARZO]]*Tabla_query__743710111214911[[#This Row],[COSTO DEL MERCADO]]</f>
        <v>0</v>
      </c>
      <c r="U331" s="16" t="s">
        <v>485</v>
      </c>
      <c r="V331" s="44"/>
      <c r="W331" s="44"/>
      <c r="X331" s="44"/>
      <c r="Y331" s="44"/>
    </row>
    <row r="332" spans="1:25" s="45" customFormat="1" ht="33" x14ac:dyDescent="0.25">
      <c r="A332" s="4">
        <v>325</v>
      </c>
      <c r="B332" s="11" t="s">
        <v>467</v>
      </c>
      <c r="C332" s="12">
        <v>46051</v>
      </c>
      <c r="D332" s="46">
        <v>46079</v>
      </c>
      <c r="E332" s="12">
        <v>46107</v>
      </c>
      <c r="F332" s="69">
        <v>16</v>
      </c>
      <c r="G332" s="56"/>
      <c r="H332" s="57">
        <v>14</v>
      </c>
      <c r="I332" s="20"/>
      <c r="J332" s="20"/>
      <c r="K332" s="13"/>
      <c r="L332" s="22"/>
      <c r="M332" s="22"/>
      <c r="N332" s="14"/>
      <c r="O332" s="38">
        <v>14</v>
      </c>
      <c r="P332" s="14">
        <v>6220.3</v>
      </c>
      <c r="Q332" s="14">
        <f>F332*P332</f>
        <v>99524.800000000003</v>
      </c>
      <c r="R332" s="14">
        <f>H332*P332</f>
        <v>87084.2</v>
      </c>
      <c r="S332" s="14">
        <f>L332*P332</f>
        <v>0</v>
      </c>
      <c r="T332" s="14">
        <f>Tabla_query__743710111214911[[#This Row],[INVENTARIO  MARZO]]*Tabla_query__743710111214911[[#This Row],[COSTO DEL MERCADO]]</f>
        <v>87084.2</v>
      </c>
      <c r="U332" s="16" t="s">
        <v>485</v>
      </c>
      <c r="V332" s="44"/>
      <c r="W332" s="44"/>
      <c r="X332" s="44"/>
      <c r="Y332" s="44"/>
    </row>
    <row r="333" spans="1:25" s="45" customFormat="1" ht="33" x14ac:dyDescent="0.25">
      <c r="A333" s="4">
        <v>326</v>
      </c>
      <c r="B333" s="11" t="s">
        <v>468</v>
      </c>
      <c r="C333" s="12">
        <v>46051</v>
      </c>
      <c r="D333" s="46">
        <v>46079</v>
      </c>
      <c r="E333" s="12">
        <v>46107</v>
      </c>
      <c r="F333" s="69">
        <v>16</v>
      </c>
      <c r="G333" s="56"/>
      <c r="H333" s="57">
        <v>13</v>
      </c>
      <c r="I333" s="20"/>
      <c r="J333" s="20"/>
      <c r="K333" s="13"/>
      <c r="L333" s="22"/>
      <c r="M333" s="22"/>
      <c r="N333" s="14"/>
      <c r="O333" s="38">
        <v>13</v>
      </c>
      <c r="P333" s="14">
        <v>9140.9</v>
      </c>
      <c r="Q333" s="14">
        <f>F333*P333</f>
        <v>146254.39999999999</v>
      </c>
      <c r="R333" s="14">
        <f>H333*P333</f>
        <v>118831.7</v>
      </c>
      <c r="S333" s="14">
        <f>L333*P333</f>
        <v>0</v>
      </c>
      <c r="T333" s="14">
        <f>Tabla_query__743710111214911[[#This Row],[INVENTARIO  MARZO]]*Tabla_query__743710111214911[[#This Row],[COSTO DEL MERCADO]]</f>
        <v>118831.7</v>
      </c>
      <c r="U333" s="16" t="s">
        <v>485</v>
      </c>
      <c r="V333" s="44"/>
      <c r="W333" s="44"/>
      <c r="X333" s="44"/>
      <c r="Y333" s="44"/>
    </row>
    <row r="334" spans="1:25" s="45" customFormat="1" ht="33" x14ac:dyDescent="0.25">
      <c r="A334" s="4">
        <v>327</v>
      </c>
      <c r="B334" s="11" t="s">
        <v>469</v>
      </c>
      <c r="C334" s="12">
        <v>46051</v>
      </c>
      <c r="D334" s="46">
        <v>46079</v>
      </c>
      <c r="E334" s="12">
        <v>46107</v>
      </c>
      <c r="F334" s="69">
        <v>25</v>
      </c>
      <c r="G334" s="56"/>
      <c r="H334" s="57">
        <v>22</v>
      </c>
      <c r="I334" s="20"/>
      <c r="J334" s="20"/>
      <c r="K334" s="13"/>
      <c r="L334" s="22"/>
      <c r="M334" s="22"/>
      <c r="N334" s="14"/>
      <c r="O334" s="38">
        <v>22</v>
      </c>
      <c r="P334" s="14">
        <v>10319.1</v>
      </c>
      <c r="Q334" s="14">
        <f>F334*P334</f>
        <v>257977.5</v>
      </c>
      <c r="R334" s="14">
        <f>H334*P334</f>
        <v>227020.2</v>
      </c>
      <c r="S334" s="14">
        <f>L334*P334</f>
        <v>0</v>
      </c>
      <c r="T334" s="14">
        <f>Tabla_query__743710111214911[[#This Row],[INVENTARIO  MARZO]]*Tabla_query__743710111214911[[#This Row],[COSTO DEL MERCADO]]</f>
        <v>227020.2</v>
      </c>
      <c r="U334" s="16" t="s">
        <v>485</v>
      </c>
      <c r="V334" s="44"/>
      <c r="W334" s="44"/>
      <c r="X334" s="44"/>
      <c r="Y334" s="44"/>
    </row>
    <row r="335" spans="1:25" s="45" customFormat="1" ht="49.5" x14ac:dyDescent="0.25">
      <c r="A335" s="4">
        <v>328</v>
      </c>
      <c r="B335" s="11" t="s">
        <v>470</v>
      </c>
      <c r="C335" s="12">
        <v>46051</v>
      </c>
      <c r="D335" s="46">
        <v>46079</v>
      </c>
      <c r="E335" s="12">
        <v>46107</v>
      </c>
      <c r="F335" s="69">
        <v>19</v>
      </c>
      <c r="G335" s="56"/>
      <c r="H335" s="57">
        <v>18</v>
      </c>
      <c r="I335" s="20"/>
      <c r="J335" s="20"/>
      <c r="K335" s="13"/>
      <c r="L335" s="22"/>
      <c r="M335" s="13"/>
      <c r="N335" s="14"/>
      <c r="O335" s="38">
        <v>18</v>
      </c>
      <c r="P335" s="14">
        <v>11564</v>
      </c>
      <c r="Q335" s="14">
        <f t="shared" ref="Q335:Q337" si="24">F335*P335</f>
        <v>219716</v>
      </c>
      <c r="R335" s="14">
        <f t="shared" ref="R335:R337" si="25">H335*P335</f>
        <v>208152</v>
      </c>
      <c r="S335" s="14">
        <f t="shared" ref="S335:S337" si="26">L335*P335</f>
        <v>0</v>
      </c>
      <c r="T335" s="14">
        <f>Tabla_query__743710111214911[[#This Row],[INVENTARIO  MARZO]]*Tabla_query__743710111214911[[#This Row],[COSTO DEL MERCADO]]</f>
        <v>208152</v>
      </c>
      <c r="U335" s="16" t="s">
        <v>485</v>
      </c>
      <c r="V335" s="44"/>
      <c r="W335" s="44"/>
      <c r="X335" s="44"/>
      <c r="Y335" s="44"/>
    </row>
    <row r="336" spans="1:25" s="45" customFormat="1" ht="16.5" x14ac:dyDescent="0.25">
      <c r="A336" s="4">
        <v>329</v>
      </c>
      <c r="B336" s="11" t="s">
        <v>471</v>
      </c>
      <c r="C336" s="12">
        <v>46051</v>
      </c>
      <c r="D336" s="46">
        <v>46079</v>
      </c>
      <c r="E336" s="12">
        <v>46107</v>
      </c>
      <c r="F336" s="69">
        <v>0</v>
      </c>
      <c r="G336" s="56"/>
      <c r="H336" s="57">
        <v>0</v>
      </c>
      <c r="I336" s="20"/>
      <c r="J336" s="20"/>
      <c r="K336" s="13"/>
      <c r="L336" s="22"/>
      <c r="M336" s="13"/>
      <c r="N336" s="14"/>
      <c r="O336" s="38">
        <v>0</v>
      </c>
      <c r="P336" s="14">
        <v>324480</v>
      </c>
      <c r="Q336" s="14">
        <f t="shared" si="24"/>
        <v>0</v>
      </c>
      <c r="R336" s="14">
        <f t="shared" si="25"/>
        <v>0</v>
      </c>
      <c r="S336" s="14">
        <f t="shared" si="26"/>
        <v>0</v>
      </c>
      <c r="T336" s="14">
        <f>Tabla_query__743710111214911[[#This Row],[INVENTARIO  MARZO]]*Tabla_query__743710111214911[[#This Row],[COSTO DEL MERCADO]]</f>
        <v>0</v>
      </c>
      <c r="U336" s="16" t="s">
        <v>444</v>
      </c>
      <c r="V336" s="44"/>
      <c r="W336" s="44"/>
      <c r="X336" s="44"/>
      <c r="Y336" s="44"/>
    </row>
    <row r="337" spans="1:25" s="45" customFormat="1" ht="33" x14ac:dyDescent="0.25">
      <c r="A337" s="4">
        <v>330</v>
      </c>
      <c r="B337" s="11" t="s">
        <v>472</v>
      </c>
      <c r="C337" s="12">
        <v>46051</v>
      </c>
      <c r="D337" s="46">
        <v>46079</v>
      </c>
      <c r="E337" s="12">
        <v>46107</v>
      </c>
      <c r="F337" s="69">
        <v>0</v>
      </c>
      <c r="G337" s="56"/>
      <c r="H337" s="57">
        <v>0</v>
      </c>
      <c r="I337" s="20"/>
      <c r="J337" s="20"/>
      <c r="K337" s="13"/>
      <c r="L337" s="22"/>
      <c r="M337" s="13"/>
      <c r="N337" s="14"/>
      <c r="O337" s="38">
        <v>0</v>
      </c>
      <c r="P337" s="14">
        <v>62899.199999999997</v>
      </c>
      <c r="Q337" s="14">
        <f t="shared" si="24"/>
        <v>0</v>
      </c>
      <c r="R337" s="14">
        <f t="shared" si="25"/>
        <v>0</v>
      </c>
      <c r="S337" s="14">
        <f t="shared" si="26"/>
        <v>0</v>
      </c>
      <c r="T337" s="14">
        <f>Tabla_query__743710111214911[[#This Row],[INVENTARIO  MARZO]]*Tabla_query__743710111214911[[#This Row],[COSTO DEL MERCADO]]</f>
        <v>0</v>
      </c>
      <c r="U337" s="16" t="s">
        <v>444</v>
      </c>
      <c r="V337" s="44"/>
      <c r="W337" s="44"/>
      <c r="X337" s="44"/>
      <c r="Y337" s="44"/>
    </row>
    <row r="338" spans="1:25" s="45" customFormat="1" ht="16.5" x14ac:dyDescent="0.25">
      <c r="A338" s="4">
        <v>331</v>
      </c>
      <c r="B338" s="11" t="s">
        <v>473</v>
      </c>
      <c r="C338" s="12">
        <v>46051</v>
      </c>
      <c r="D338" s="46">
        <v>46079</v>
      </c>
      <c r="E338" s="12">
        <v>46107</v>
      </c>
      <c r="F338" s="69">
        <v>0</v>
      </c>
      <c r="G338" s="56"/>
      <c r="H338" s="57">
        <v>0</v>
      </c>
      <c r="I338" s="20"/>
      <c r="J338" s="20"/>
      <c r="K338" s="13"/>
      <c r="L338" s="22"/>
      <c r="M338" s="22"/>
      <c r="N338" s="14"/>
      <c r="O338" s="38">
        <v>0</v>
      </c>
      <c r="P338" s="14">
        <v>64888.2</v>
      </c>
      <c r="Q338" s="14">
        <f>F338*P338</f>
        <v>0</v>
      </c>
      <c r="R338" s="14">
        <f>H338*P338</f>
        <v>0</v>
      </c>
      <c r="S338" s="14">
        <f>L338*P338</f>
        <v>0</v>
      </c>
      <c r="T338" s="14">
        <f>Tabla_query__743710111214911[[#This Row],[INVENTARIO  MARZO]]*Tabla_query__743710111214911[[#This Row],[COSTO DEL MERCADO]]</f>
        <v>0</v>
      </c>
      <c r="U338" s="16" t="s">
        <v>484</v>
      </c>
      <c r="V338" s="44"/>
      <c r="W338" s="44"/>
      <c r="X338" s="44"/>
      <c r="Y338" s="44"/>
    </row>
    <row r="339" spans="1:25" s="45" customFormat="1" ht="16.5" x14ac:dyDescent="0.25">
      <c r="A339" s="4">
        <v>332</v>
      </c>
      <c r="B339" s="11" t="s">
        <v>474</v>
      </c>
      <c r="C339" s="12">
        <v>46051</v>
      </c>
      <c r="D339" s="46">
        <v>46079</v>
      </c>
      <c r="E339" s="12">
        <v>46107</v>
      </c>
      <c r="F339" s="69">
        <v>0</v>
      </c>
      <c r="G339" s="56"/>
      <c r="H339" s="57">
        <v>0</v>
      </c>
      <c r="I339" s="20"/>
      <c r="J339" s="20"/>
      <c r="K339" s="13"/>
      <c r="L339" s="22"/>
      <c r="M339" s="22"/>
      <c r="N339" s="14"/>
      <c r="O339" s="38">
        <v>0</v>
      </c>
      <c r="P339" s="14">
        <v>34798.199999999997</v>
      </c>
      <c r="Q339" s="14">
        <f>F339*P339</f>
        <v>0</v>
      </c>
      <c r="R339" s="14">
        <f>H339*P339</f>
        <v>0</v>
      </c>
      <c r="S339" s="14">
        <f>L339*P339</f>
        <v>0</v>
      </c>
      <c r="T339" s="14">
        <f>Tabla_query__743710111214911[[#This Row],[INVENTARIO  MARZO]]*Tabla_query__743710111214911[[#This Row],[COSTO DEL MERCADO]]</f>
        <v>0</v>
      </c>
      <c r="U339" s="16" t="s">
        <v>484</v>
      </c>
      <c r="V339" s="44"/>
      <c r="W339" s="44"/>
      <c r="X339" s="44"/>
      <c r="Y339" s="44"/>
    </row>
    <row r="340" spans="1:25" s="45" customFormat="1" ht="16.5" x14ac:dyDescent="0.25">
      <c r="A340" s="4">
        <v>333</v>
      </c>
      <c r="B340" s="11" t="s">
        <v>475</v>
      </c>
      <c r="C340" s="12">
        <v>46051</v>
      </c>
      <c r="D340" s="46">
        <v>46079</v>
      </c>
      <c r="E340" s="12">
        <v>46107</v>
      </c>
      <c r="F340" s="69">
        <v>1</v>
      </c>
      <c r="G340" s="56"/>
      <c r="H340" s="57">
        <v>1</v>
      </c>
      <c r="I340" s="20"/>
      <c r="J340" s="20"/>
      <c r="K340" s="13"/>
      <c r="L340" s="22"/>
      <c r="M340" s="13"/>
      <c r="N340" s="14"/>
      <c r="O340" s="38">
        <v>1</v>
      </c>
      <c r="P340" s="14">
        <v>44828.2</v>
      </c>
      <c r="Q340" s="14">
        <f t="shared" ref="Q340:Q346" si="27">F340*P340</f>
        <v>44828.2</v>
      </c>
      <c r="R340" s="14">
        <f t="shared" ref="R340:R346" si="28">H340*P340</f>
        <v>44828.2</v>
      </c>
      <c r="S340" s="14">
        <f t="shared" ref="S340:S346" si="29">L340*P340</f>
        <v>0</v>
      </c>
      <c r="T340" s="14">
        <f>Tabla_query__743710111214911[[#This Row],[INVENTARIO  MARZO]]*Tabla_query__743710111214911[[#This Row],[COSTO DEL MERCADO]]</f>
        <v>44828.2</v>
      </c>
      <c r="U340" s="16" t="s">
        <v>484</v>
      </c>
      <c r="V340" s="44"/>
      <c r="W340" s="44"/>
      <c r="X340" s="44"/>
      <c r="Y340" s="44"/>
    </row>
    <row r="341" spans="1:25" s="45" customFormat="1" ht="16.5" x14ac:dyDescent="0.25">
      <c r="A341" s="4">
        <v>334</v>
      </c>
      <c r="B341" s="11" t="s">
        <v>475</v>
      </c>
      <c r="C341" s="12">
        <v>46051</v>
      </c>
      <c r="D341" s="46">
        <v>46079</v>
      </c>
      <c r="E341" s="12">
        <v>46107</v>
      </c>
      <c r="F341" s="69">
        <v>0</v>
      </c>
      <c r="G341" s="56"/>
      <c r="H341" s="57">
        <v>0</v>
      </c>
      <c r="I341" s="20"/>
      <c r="J341" s="20"/>
      <c r="K341" s="13"/>
      <c r="L341" s="22"/>
      <c r="M341" s="13"/>
      <c r="N341" s="14"/>
      <c r="O341" s="38">
        <v>0</v>
      </c>
      <c r="P341" s="14">
        <v>45902</v>
      </c>
      <c r="Q341" s="14">
        <f t="shared" si="27"/>
        <v>0</v>
      </c>
      <c r="R341" s="14">
        <f t="shared" si="28"/>
        <v>0</v>
      </c>
      <c r="S341" s="14">
        <f t="shared" si="29"/>
        <v>0</v>
      </c>
      <c r="T341" s="14">
        <f>Tabla_query__743710111214911[[#This Row],[INVENTARIO  MARZO]]*Tabla_query__743710111214911[[#This Row],[COSTO DEL MERCADO]]</f>
        <v>0</v>
      </c>
      <c r="U341" s="16" t="s">
        <v>484</v>
      </c>
      <c r="V341" s="44"/>
      <c r="W341" s="44"/>
      <c r="X341" s="44"/>
      <c r="Y341" s="44"/>
    </row>
    <row r="342" spans="1:25" s="45" customFormat="1" ht="16.5" x14ac:dyDescent="0.25">
      <c r="A342" s="4">
        <v>335</v>
      </c>
      <c r="B342" s="11" t="s">
        <v>474</v>
      </c>
      <c r="C342" s="12">
        <v>46051</v>
      </c>
      <c r="D342" s="46">
        <v>46079</v>
      </c>
      <c r="E342" s="12">
        <v>46107</v>
      </c>
      <c r="F342" s="69">
        <v>0</v>
      </c>
      <c r="G342" s="56"/>
      <c r="H342" s="57">
        <v>0</v>
      </c>
      <c r="I342" s="20"/>
      <c r="J342" s="20"/>
      <c r="K342" s="13"/>
      <c r="L342" s="22"/>
      <c r="M342" s="13"/>
      <c r="N342" s="14"/>
      <c r="O342" s="38">
        <v>0</v>
      </c>
      <c r="P342" s="14">
        <v>34208.199999999997</v>
      </c>
      <c r="Q342" s="14">
        <f t="shared" si="27"/>
        <v>0</v>
      </c>
      <c r="R342" s="14">
        <f t="shared" si="28"/>
        <v>0</v>
      </c>
      <c r="S342" s="14">
        <f t="shared" si="29"/>
        <v>0</v>
      </c>
      <c r="T342" s="14">
        <f>Tabla_query__743710111214911[[#This Row],[INVENTARIO  MARZO]]*Tabla_query__743710111214911[[#This Row],[COSTO DEL MERCADO]]</f>
        <v>0</v>
      </c>
      <c r="U342" s="16" t="s">
        <v>484</v>
      </c>
      <c r="V342" s="44"/>
      <c r="W342" s="44"/>
      <c r="X342" s="44"/>
      <c r="Y342" s="44"/>
    </row>
    <row r="343" spans="1:25" s="45" customFormat="1" ht="33" x14ac:dyDescent="0.25">
      <c r="A343" s="4">
        <v>336</v>
      </c>
      <c r="B343" s="11" t="s">
        <v>476</v>
      </c>
      <c r="C343" s="12">
        <v>46051</v>
      </c>
      <c r="D343" s="46">
        <v>46079</v>
      </c>
      <c r="E343" s="12">
        <v>46107</v>
      </c>
      <c r="F343" s="69">
        <v>0</v>
      </c>
      <c r="G343" s="56"/>
      <c r="H343" s="57">
        <v>0</v>
      </c>
      <c r="I343" s="20"/>
      <c r="J343" s="20"/>
      <c r="K343" s="13"/>
      <c r="L343" s="22"/>
      <c r="M343" s="13"/>
      <c r="N343" s="14"/>
      <c r="O343" s="38">
        <v>0</v>
      </c>
      <c r="P343" s="14">
        <v>129788.2</v>
      </c>
      <c r="Q343" s="14">
        <f t="shared" si="27"/>
        <v>0</v>
      </c>
      <c r="R343" s="14">
        <f t="shared" si="28"/>
        <v>0</v>
      </c>
      <c r="S343" s="14">
        <f t="shared" si="29"/>
        <v>0</v>
      </c>
      <c r="T343" s="14">
        <f>Tabla_query__743710111214911[[#This Row],[INVENTARIO  MARZO]]*Tabla_query__743710111214911[[#This Row],[COSTO DEL MERCADO]]</f>
        <v>0</v>
      </c>
      <c r="U343" s="16" t="s">
        <v>484</v>
      </c>
      <c r="V343" s="44"/>
      <c r="W343" s="44"/>
      <c r="X343" s="44"/>
      <c r="Y343" s="44"/>
    </row>
    <row r="344" spans="1:25" s="45" customFormat="1" ht="33" x14ac:dyDescent="0.25">
      <c r="A344" s="4">
        <v>337</v>
      </c>
      <c r="B344" s="11" t="s">
        <v>477</v>
      </c>
      <c r="C344" s="12">
        <v>46051</v>
      </c>
      <c r="D344" s="46">
        <v>46079</v>
      </c>
      <c r="E344" s="12">
        <v>46107</v>
      </c>
      <c r="F344" s="69">
        <v>2</v>
      </c>
      <c r="G344" s="56"/>
      <c r="H344" s="57">
        <v>2</v>
      </c>
      <c r="I344" s="20"/>
      <c r="J344" s="20"/>
      <c r="K344" s="13"/>
      <c r="L344" s="22"/>
      <c r="M344" s="13"/>
      <c r="N344" s="14"/>
      <c r="O344" s="38">
        <v>2</v>
      </c>
      <c r="P344" s="14">
        <v>153282</v>
      </c>
      <c r="Q344" s="14">
        <f t="shared" si="27"/>
        <v>306564</v>
      </c>
      <c r="R344" s="14">
        <f t="shared" si="28"/>
        <v>306564</v>
      </c>
      <c r="S344" s="14">
        <f t="shared" si="29"/>
        <v>0</v>
      </c>
      <c r="T344" s="14">
        <f>Tabla_query__743710111214911[[#This Row],[INVENTARIO  MARZO]]*Tabla_query__743710111214911[[#This Row],[COSTO DEL MERCADO]]</f>
        <v>306564</v>
      </c>
      <c r="U344" s="16" t="s">
        <v>484</v>
      </c>
      <c r="V344" s="44"/>
      <c r="W344" s="44"/>
      <c r="X344" s="44"/>
      <c r="Y344" s="44"/>
    </row>
    <row r="345" spans="1:25" s="45" customFormat="1" ht="16.5" x14ac:dyDescent="0.25">
      <c r="A345" s="4">
        <v>338</v>
      </c>
      <c r="B345" s="11" t="s">
        <v>474</v>
      </c>
      <c r="C345" s="12">
        <v>46051</v>
      </c>
      <c r="D345" s="46">
        <v>46079</v>
      </c>
      <c r="E345" s="12">
        <v>46107</v>
      </c>
      <c r="F345" s="69">
        <v>0</v>
      </c>
      <c r="G345" s="56"/>
      <c r="H345" s="57">
        <v>0</v>
      </c>
      <c r="I345" s="20"/>
      <c r="J345" s="20"/>
      <c r="K345" s="13"/>
      <c r="L345" s="22"/>
      <c r="M345" s="13"/>
      <c r="N345" s="14"/>
      <c r="O345" s="38">
        <v>0</v>
      </c>
      <c r="P345" s="14">
        <v>32922</v>
      </c>
      <c r="Q345" s="14">
        <f t="shared" si="27"/>
        <v>0</v>
      </c>
      <c r="R345" s="14">
        <f t="shared" si="28"/>
        <v>0</v>
      </c>
      <c r="S345" s="14">
        <f t="shared" si="29"/>
        <v>0</v>
      </c>
      <c r="T345" s="14">
        <f>Tabla_query__743710111214911[[#This Row],[INVENTARIO  MARZO]]*Tabla_query__743710111214911[[#This Row],[COSTO DEL MERCADO]]</f>
        <v>0</v>
      </c>
      <c r="U345" s="16" t="s">
        <v>484</v>
      </c>
      <c r="V345" s="44"/>
      <c r="W345" s="44"/>
      <c r="X345" s="44"/>
      <c r="Y345" s="44"/>
    </row>
    <row r="346" spans="1:25" s="45" customFormat="1" ht="51.75" customHeight="1" x14ac:dyDescent="0.25">
      <c r="A346" s="4">
        <v>339</v>
      </c>
      <c r="B346" s="11" t="s">
        <v>479</v>
      </c>
      <c r="C346" s="12">
        <v>46051</v>
      </c>
      <c r="D346" s="46">
        <v>46079</v>
      </c>
      <c r="E346" s="12">
        <v>46107</v>
      </c>
      <c r="F346" s="69">
        <v>4</v>
      </c>
      <c r="G346" s="56"/>
      <c r="H346" s="57">
        <v>4</v>
      </c>
      <c r="I346" s="20"/>
      <c r="J346" s="20"/>
      <c r="K346" s="13"/>
      <c r="L346" s="22"/>
      <c r="M346" s="13"/>
      <c r="N346" s="14"/>
      <c r="O346" s="38">
        <v>4</v>
      </c>
      <c r="P346" s="14">
        <v>165200</v>
      </c>
      <c r="Q346" s="14">
        <f t="shared" si="27"/>
        <v>660800</v>
      </c>
      <c r="R346" s="14">
        <f t="shared" si="28"/>
        <v>660800</v>
      </c>
      <c r="S346" s="14">
        <f t="shared" si="29"/>
        <v>0</v>
      </c>
      <c r="T346" s="14">
        <f>Tabla_query__743710111214911[[#This Row],[INVENTARIO  MARZO]]*Tabla_query__743710111214911[[#This Row],[COSTO DEL MERCADO]]</f>
        <v>660800</v>
      </c>
      <c r="U346" s="16" t="s">
        <v>484</v>
      </c>
      <c r="V346" s="44"/>
      <c r="W346" s="44"/>
      <c r="X346" s="44"/>
      <c r="Y346" s="44"/>
    </row>
    <row r="347" spans="1:25" s="45" customFormat="1" ht="33" x14ac:dyDescent="0.25">
      <c r="A347" s="4">
        <v>340</v>
      </c>
      <c r="B347" s="11" t="s">
        <v>478</v>
      </c>
      <c r="C347" s="12">
        <v>46051</v>
      </c>
      <c r="D347" s="46">
        <v>46079</v>
      </c>
      <c r="E347" s="12">
        <v>46107</v>
      </c>
      <c r="F347" s="69">
        <v>2</v>
      </c>
      <c r="G347" s="56"/>
      <c r="H347" s="57">
        <v>2</v>
      </c>
      <c r="I347" s="20"/>
      <c r="J347" s="20"/>
      <c r="K347" s="13"/>
      <c r="L347" s="22"/>
      <c r="M347" s="13"/>
      <c r="N347" s="14"/>
      <c r="O347" s="38">
        <v>2</v>
      </c>
      <c r="P347" s="14">
        <v>127440</v>
      </c>
      <c r="Q347" s="14">
        <f>F347*P347</f>
        <v>254880</v>
      </c>
      <c r="R347" s="14">
        <f>H347*P347</f>
        <v>254880</v>
      </c>
      <c r="S347" s="14">
        <f>L347*P347</f>
        <v>0</v>
      </c>
      <c r="T347" s="14">
        <f>Tabla_query__743710111214911[[#This Row],[INVENTARIO  MARZO]]*Tabla_query__743710111214911[[#This Row],[COSTO DEL MERCADO]]</f>
        <v>254880</v>
      </c>
      <c r="U347" s="16" t="s">
        <v>484</v>
      </c>
      <c r="V347" s="44"/>
      <c r="W347" s="44"/>
      <c r="X347" s="44"/>
      <c r="Y347" s="44"/>
    </row>
    <row r="348" spans="1:25" s="45" customFormat="1" ht="33" x14ac:dyDescent="0.25">
      <c r="A348" s="4">
        <v>341</v>
      </c>
      <c r="B348" s="11" t="s">
        <v>480</v>
      </c>
      <c r="C348" s="12">
        <v>46051</v>
      </c>
      <c r="D348" s="46">
        <v>46079</v>
      </c>
      <c r="E348" s="12">
        <v>46107</v>
      </c>
      <c r="F348" s="69">
        <v>1</v>
      </c>
      <c r="G348" s="56"/>
      <c r="H348" s="57">
        <v>1</v>
      </c>
      <c r="I348" s="20"/>
      <c r="J348" s="20"/>
      <c r="K348" s="13"/>
      <c r="L348" s="22"/>
      <c r="M348" s="22"/>
      <c r="N348" s="14"/>
      <c r="O348" s="38">
        <v>1</v>
      </c>
      <c r="P348" s="14">
        <v>211102</v>
      </c>
      <c r="Q348" s="14">
        <f>F348*P348</f>
        <v>211102</v>
      </c>
      <c r="R348" s="14">
        <f>H348*P348</f>
        <v>211102</v>
      </c>
      <c r="S348" s="14">
        <f>L348*P348</f>
        <v>0</v>
      </c>
      <c r="T348" s="14">
        <f>Tabla_query__743710111214911[[#This Row],[INVENTARIO  MARZO]]*Tabla_query__743710111214911[[#This Row],[COSTO DEL MERCADO]]</f>
        <v>211102</v>
      </c>
      <c r="U348" s="16" t="s">
        <v>484</v>
      </c>
      <c r="V348" s="44"/>
      <c r="W348" s="44"/>
      <c r="X348" s="44"/>
      <c r="Y348" s="44"/>
    </row>
    <row r="349" spans="1:25" s="45" customFormat="1" ht="49.5" x14ac:dyDescent="0.25">
      <c r="A349" s="4">
        <v>342</v>
      </c>
      <c r="B349" s="11" t="s">
        <v>481</v>
      </c>
      <c r="C349" s="12">
        <v>46051</v>
      </c>
      <c r="D349" s="46">
        <v>46079</v>
      </c>
      <c r="E349" s="12">
        <v>46107</v>
      </c>
      <c r="F349" s="69">
        <v>5</v>
      </c>
      <c r="G349" s="56"/>
      <c r="H349" s="57">
        <v>5</v>
      </c>
      <c r="I349" s="20"/>
      <c r="J349" s="20"/>
      <c r="K349" s="13"/>
      <c r="L349" s="22"/>
      <c r="M349" s="22">
        <f>H349+I349-L349</f>
        <v>5</v>
      </c>
      <c r="N349" s="14">
        <f>Tabla_query__743710111214911[[#This Row],[COSTO DEL MERCADO]]*M349</f>
        <v>188800</v>
      </c>
      <c r="O349" s="38">
        <v>5</v>
      </c>
      <c r="P349" s="14">
        <v>37760</v>
      </c>
      <c r="Q349" s="14">
        <f>F349*P349</f>
        <v>188800</v>
      </c>
      <c r="R349" s="14">
        <f>H349*P349</f>
        <v>188800</v>
      </c>
      <c r="S349" s="14">
        <f>L349*P349</f>
        <v>0</v>
      </c>
      <c r="T349" s="14">
        <f>Tabla_query__743710111214911[[#This Row],[INVENTARIO  MARZO]]*Tabla_query__743710111214911[[#This Row],[COSTO DEL MERCADO]]</f>
        <v>188800</v>
      </c>
      <c r="U349" s="16" t="s">
        <v>484</v>
      </c>
      <c r="V349" s="44"/>
      <c r="W349" s="44"/>
      <c r="X349" s="44"/>
      <c r="Y349" s="44"/>
    </row>
    <row r="350" spans="1:25" s="45" customFormat="1" ht="49.5" x14ac:dyDescent="0.25">
      <c r="A350" s="4">
        <v>343</v>
      </c>
      <c r="B350" s="11" t="s">
        <v>482</v>
      </c>
      <c r="C350" s="12">
        <v>46051</v>
      </c>
      <c r="D350" s="46">
        <v>46079</v>
      </c>
      <c r="E350" s="12">
        <v>46107</v>
      </c>
      <c r="F350" s="69">
        <v>1</v>
      </c>
      <c r="G350" s="56"/>
      <c r="H350" s="57">
        <v>1</v>
      </c>
      <c r="I350" s="20"/>
      <c r="J350" s="20"/>
      <c r="K350" s="13"/>
      <c r="L350" s="22"/>
      <c r="M350" s="13">
        <f t="shared" ref="M350:M351" si="30">H350+I350-L350</f>
        <v>1</v>
      </c>
      <c r="N350" s="14">
        <f>Tabla_query__743710111214911[[#This Row],[COSTO DEL MERCADO]]*M350</f>
        <v>70092</v>
      </c>
      <c r="O350" s="38">
        <v>1</v>
      </c>
      <c r="P350" s="14">
        <v>70092</v>
      </c>
      <c r="Q350" s="14">
        <f t="shared" ref="Q350:Q351" si="31">F350*P350</f>
        <v>70092</v>
      </c>
      <c r="R350" s="14">
        <f t="shared" ref="R350:R351" si="32">H350*P350</f>
        <v>70092</v>
      </c>
      <c r="S350" s="14">
        <f t="shared" ref="S350:S351" si="33">L350*P350</f>
        <v>0</v>
      </c>
      <c r="T350" s="14">
        <f>Tabla_query__743710111214911[[#This Row],[INVENTARIO  MARZO]]*Tabla_query__743710111214911[[#This Row],[COSTO DEL MERCADO]]</f>
        <v>70092</v>
      </c>
      <c r="U350" s="16" t="s">
        <v>484</v>
      </c>
      <c r="V350" s="44"/>
      <c r="W350" s="44"/>
      <c r="X350" s="44"/>
      <c r="Y350" s="44"/>
    </row>
    <row r="351" spans="1:25" s="45" customFormat="1" ht="49.5" x14ac:dyDescent="0.25">
      <c r="A351" s="4">
        <v>344</v>
      </c>
      <c r="B351" s="11" t="s">
        <v>483</v>
      </c>
      <c r="C351" s="12">
        <v>46051</v>
      </c>
      <c r="D351" s="46">
        <v>46079</v>
      </c>
      <c r="E351" s="12">
        <v>46107</v>
      </c>
      <c r="F351" s="69">
        <v>3</v>
      </c>
      <c r="G351" s="56"/>
      <c r="H351" s="57">
        <v>3</v>
      </c>
      <c r="I351" s="20"/>
      <c r="J351" s="20"/>
      <c r="K351" s="13"/>
      <c r="L351" s="22"/>
      <c r="M351" s="13">
        <f t="shared" si="30"/>
        <v>3</v>
      </c>
      <c r="N351" s="14">
        <f>Tabla_query__743710111214911[[#This Row],[COSTO DEL MERCADO]]*M351</f>
        <v>138060</v>
      </c>
      <c r="O351" s="38">
        <v>3</v>
      </c>
      <c r="P351" s="14">
        <v>46020</v>
      </c>
      <c r="Q351" s="14">
        <f t="shared" si="31"/>
        <v>138060</v>
      </c>
      <c r="R351" s="14">
        <f t="shared" si="32"/>
        <v>138060</v>
      </c>
      <c r="S351" s="14">
        <f t="shared" si="33"/>
        <v>0</v>
      </c>
      <c r="T351" s="14">
        <f>Tabla_query__743710111214911[[#This Row],[INVENTARIO  MARZO]]*Tabla_query__743710111214911[[#This Row],[COSTO DEL MERCADO]]</f>
        <v>138060</v>
      </c>
      <c r="U351" s="16" t="s">
        <v>484</v>
      </c>
      <c r="V351" s="44"/>
      <c r="W351" s="44"/>
      <c r="X351" s="44"/>
      <c r="Y351" s="44"/>
    </row>
    <row r="352" spans="1:25" s="45" customFormat="1" ht="16.5" x14ac:dyDescent="0.25">
      <c r="A352" s="4"/>
      <c r="B352" s="11"/>
      <c r="C352" s="12"/>
      <c r="D352" s="46"/>
      <c r="E352" s="46"/>
      <c r="F352" s="55"/>
      <c r="G352" s="56"/>
      <c r="H352" s="57"/>
      <c r="I352" s="20"/>
      <c r="J352" s="20"/>
      <c r="K352" s="13"/>
      <c r="L352" s="22"/>
      <c r="M352" s="22"/>
      <c r="N352" s="14"/>
      <c r="O352" s="38"/>
      <c r="P352" s="14"/>
      <c r="Q352" s="14"/>
      <c r="R352" s="14"/>
      <c r="S352" s="14"/>
      <c r="T352" s="14"/>
      <c r="U352" s="16"/>
      <c r="V352" s="44"/>
      <c r="W352" s="44"/>
      <c r="X352" s="44"/>
      <c r="Y352" s="44"/>
    </row>
    <row r="353" spans="1:25" s="45" customFormat="1" ht="16.5" x14ac:dyDescent="0.25">
      <c r="A353" s="4"/>
      <c r="B353" s="11"/>
      <c r="C353" s="12"/>
      <c r="D353" s="46"/>
      <c r="E353" s="46"/>
      <c r="F353" s="55"/>
      <c r="G353" s="56"/>
      <c r="H353" s="57"/>
      <c r="I353" s="20"/>
      <c r="J353" s="20"/>
      <c r="K353" s="13"/>
      <c r="L353" s="22"/>
      <c r="M353" s="22"/>
      <c r="N353" s="14"/>
      <c r="O353" s="38"/>
      <c r="P353" s="14"/>
      <c r="Q353" s="14"/>
      <c r="R353" s="14"/>
      <c r="S353" s="14"/>
      <c r="T353" s="14"/>
      <c r="U353" s="16"/>
      <c r="V353" s="44"/>
      <c r="W353" s="44"/>
      <c r="X353" s="44"/>
      <c r="Y353" s="44"/>
    </row>
    <row r="354" spans="1:25" s="61" customFormat="1" ht="15.75" x14ac:dyDescent="0.25">
      <c r="A354" s="64"/>
      <c r="B354" s="36"/>
      <c r="O354" s="62"/>
      <c r="P354" s="59" t="s">
        <v>363</v>
      </c>
      <c r="Q354" s="67">
        <f>SUM(Tabla_query__743710111214911[TOTAL       ENERO])</f>
        <v>5887126.0309999995</v>
      </c>
      <c r="R354" s="65">
        <f>SUM(Tabla_query__743710111214911[TOTAL  FEBRERO])</f>
        <v>6032867.6090000002</v>
      </c>
      <c r="S354" s="60"/>
      <c r="T354" s="66">
        <f>SUM(Tabla_query__743710111214911[[TOTAL           MARZO ]])</f>
        <v>5379374.932000001</v>
      </c>
      <c r="U354" s="63"/>
    </row>
    <row r="355" spans="1:25" hidden="1" x14ac:dyDescent="0.25">
      <c r="A355" s="4"/>
      <c r="B355" s="70" t="s">
        <v>398</v>
      </c>
      <c r="C355" s="70"/>
      <c r="D355" s="70"/>
      <c r="E355" s="70"/>
      <c r="F355" s="70"/>
      <c r="G355" s="70"/>
      <c r="H355" s="70"/>
      <c r="I355" s="4" t="s">
        <v>399</v>
      </c>
      <c r="J355" s="26">
        <f>SUM(K10,K40,K78,K218,K230+K16)</f>
        <v>0</v>
      </c>
    </row>
    <row r="356" spans="1:25" hidden="1" x14ac:dyDescent="0.25">
      <c r="A356" s="4"/>
      <c r="B356" s="70" t="s">
        <v>400</v>
      </c>
      <c r="C356" s="70"/>
      <c r="D356" s="70"/>
      <c r="E356" s="70"/>
      <c r="F356" s="70"/>
      <c r="G356" s="70"/>
      <c r="H356" s="70"/>
      <c r="I356" s="4" t="s">
        <v>401</v>
      </c>
      <c r="J356" s="26">
        <f>SUM(K81,K169,K173,K184,K185,K211,K231,K272,K274,K275)</f>
        <v>0</v>
      </c>
    </row>
    <row r="357" spans="1:25" hidden="1" x14ac:dyDescent="0.25">
      <c r="A357" s="4"/>
      <c r="B357" s="71" t="s">
        <v>402</v>
      </c>
      <c r="C357" s="71"/>
      <c r="D357" s="71"/>
      <c r="E357" s="71"/>
      <c r="F357" s="71"/>
      <c r="G357" s="71"/>
      <c r="H357" s="71"/>
      <c r="I357" s="4" t="s">
        <v>403</v>
      </c>
      <c r="J357" s="26">
        <f>SUM(K12,K14,K15,K38,K79,K87,K96,K106,K125,K130,K132,K150,K165,K225,K226,K278)</f>
        <v>0</v>
      </c>
    </row>
    <row r="358" spans="1:25" hidden="1" x14ac:dyDescent="0.25">
      <c r="A358" s="4"/>
      <c r="B358" s="70" t="s">
        <v>404</v>
      </c>
      <c r="C358" s="70"/>
      <c r="D358" s="70"/>
      <c r="E358" s="70"/>
      <c r="F358" s="70"/>
      <c r="G358" s="70"/>
      <c r="H358" s="70"/>
      <c r="I358" s="4" t="s">
        <v>405</v>
      </c>
      <c r="J358" s="26">
        <f>SUM(K239,K240,K243,K256,K257,K259,K261,K286,K287,K288,K289,K290,K291)</f>
        <v>0</v>
      </c>
    </row>
    <row r="359" spans="1:25" x14ac:dyDescent="0.25">
      <c r="A359" s="4"/>
      <c r="B359" s="25"/>
      <c r="C359" s="25"/>
      <c r="D359" s="25"/>
      <c r="E359" s="25"/>
      <c r="F359" s="25"/>
      <c r="G359" s="25"/>
      <c r="H359" s="25"/>
      <c r="J359" s="26"/>
    </row>
    <row r="360" spans="1:25" ht="16.5" hidden="1" x14ac:dyDescent="0.25">
      <c r="A360" s="4"/>
      <c r="B360" s="70" t="s">
        <v>406</v>
      </c>
      <c r="C360" s="70"/>
      <c r="D360" s="70"/>
      <c r="E360" s="70"/>
      <c r="F360" s="70"/>
      <c r="G360" s="70"/>
      <c r="H360" s="70"/>
      <c r="I360" s="4" t="s">
        <v>407</v>
      </c>
      <c r="J360" s="26">
        <f>SUM(K21,K27,K36,K37,K63,K65,K66,K67,K68,K69,K70,K72,K77,K107,K113,K119,K121,K139,K140,K141,K149,K154,K162,K164,K167,K182,K192,K193,K194,K195,K198,K201,K205,K206,K207,K208,K232,K267,K292,K293,K294)</f>
        <v>0</v>
      </c>
    </row>
    <row r="361" spans="1:25" x14ac:dyDescent="0.25">
      <c r="A361" s="4"/>
      <c r="B361" s="25"/>
      <c r="C361" s="25"/>
      <c r="D361" s="25"/>
      <c r="E361" s="25"/>
      <c r="F361" s="25"/>
      <c r="G361" s="25"/>
      <c r="H361" s="25"/>
      <c r="J361" s="26"/>
    </row>
    <row r="362" spans="1:25" x14ac:dyDescent="0.25">
      <c r="A362" s="25"/>
      <c r="B362" s="4"/>
      <c r="C362" s="25"/>
      <c r="D362" s="25"/>
      <c r="E362" s="25"/>
      <c r="F362" s="25"/>
      <c r="G362" s="25"/>
      <c r="H362" s="25"/>
      <c r="J362" s="26"/>
    </row>
    <row r="363" spans="1:25" ht="15" customHeight="1" x14ac:dyDescent="0.25">
      <c r="A363" s="4"/>
      <c r="K363" s="4" t="s">
        <v>408</v>
      </c>
      <c r="P363" s="72"/>
      <c r="Q363" s="72"/>
      <c r="R363" s="72"/>
      <c r="S363" s="8"/>
      <c r="T363" s="8"/>
    </row>
    <row r="364" spans="1:25" ht="15.75" x14ac:dyDescent="0.25">
      <c r="A364" s="4"/>
      <c r="B364" s="27" t="s">
        <v>364</v>
      </c>
      <c r="C364" s="73" t="s">
        <v>365</v>
      </c>
      <c r="D364" s="73"/>
      <c r="E364" s="28"/>
      <c r="F364" s="27"/>
      <c r="G364" s="27"/>
      <c r="H364" s="27" t="s">
        <v>366</v>
      </c>
      <c r="J364" s="29" t="s">
        <v>367</v>
      </c>
      <c r="L364" s="29"/>
      <c r="M364" s="29"/>
      <c r="N364" s="29"/>
      <c r="O364" s="40"/>
      <c r="P364" s="72"/>
      <c r="Q364" s="72"/>
      <c r="R364" s="72"/>
      <c r="S364" s="8"/>
      <c r="T364" s="8"/>
    </row>
    <row r="365" spans="1:25" ht="15.75" x14ac:dyDescent="0.25">
      <c r="B365" s="30" t="s">
        <v>368</v>
      </c>
      <c r="C365" s="74" t="s">
        <v>369</v>
      </c>
      <c r="D365" s="74"/>
      <c r="E365" s="31"/>
      <c r="F365" s="30"/>
      <c r="G365" s="30"/>
      <c r="H365" s="30" t="s">
        <v>409</v>
      </c>
      <c r="I365" s="32"/>
      <c r="J365" s="33" t="s">
        <v>370</v>
      </c>
      <c r="K365" s="32"/>
      <c r="L365" s="33"/>
      <c r="M365" s="33"/>
      <c r="N365" s="33"/>
      <c r="O365" s="41"/>
      <c r="P365" s="72"/>
      <c r="Q365" s="72"/>
      <c r="R365" s="72"/>
      <c r="S365" s="8"/>
      <c r="T365" s="8"/>
    </row>
    <row r="366" spans="1:25" ht="15.75" x14ac:dyDescent="0.25">
      <c r="B366" s="34" t="s">
        <v>410</v>
      </c>
      <c r="C366" s="75" t="s">
        <v>371</v>
      </c>
      <c r="D366" s="75"/>
      <c r="E366" s="35"/>
      <c r="F366" s="34"/>
      <c r="G366" s="34"/>
      <c r="H366" s="34" t="s">
        <v>411</v>
      </c>
      <c r="I366" s="36"/>
      <c r="J366" s="76" t="s">
        <v>412</v>
      </c>
      <c r="K366" s="76"/>
      <c r="L366" s="36"/>
      <c r="M366" s="36"/>
      <c r="N366" s="36"/>
      <c r="O366" s="42"/>
      <c r="P366" s="72"/>
      <c r="Q366" s="72"/>
      <c r="R366" s="72"/>
      <c r="S366" s="8"/>
      <c r="T366" s="8"/>
    </row>
  </sheetData>
  <mergeCells count="16">
    <mergeCell ref="A6:V6"/>
    <mergeCell ref="A1:X1"/>
    <mergeCell ref="A2:X2"/>
    <mergeCell ref="A3:X3"/>
    <mergeCell ref="A4:X4"/>
    <mergeCell ref="A5:V5"/>
    <mergeCell ref="P363:R366"/>
    <mergeCell ref="C364:D364"/>
    <mergeCell ref="C365:D365"/>
    <mergeCell ref="C366:D366"/>
    <mergeCell ref="J366:K366"/>
    <mergeCell ref="B355:H355"/>
    <mergeCell ref="B356:H356"/>
    <mergeCell ref="B357:H357"/>
    <mergeCell ref="B358:H358"/>
    <mergeCell ref="B360:H360"/>
  </mergeCells>
  <phoneticPr fontId="22" type="noConversion"/>
  <conditionalFormatting sqref="A8:A353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{D2BFE6AA-9E41-48AC-B425-62361A0C50D1}</x14:id>
        </ext>
      </extLst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BFE6AA-9E41-48AC-B425-62361A0C50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A8:A353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948143-D481-40BE-8B0A-43263E255E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5B8B68-576C-444E-A0F8-496057317060}"/>
</file>

<file path=customXml/itemProps3.xml><?xml version="1.0" encoding="utf-8"?>
<ds:datastoreItem xmlns:ds="http://schemas.openxmlformats.org/officeDocument/2006/customXml" ds:itemID="{EB876B6B-2EE1-4DDE-9B50-FA3563C33089}">
  <ds:schemaRefs>
    <ds:schemaRef ds:uri="http://schemas.openxmlformats.org/package/2006/metadata/core-properties"/>
    <ds:schemaRef ds:uri="f381a637-224d-48c4-999c-6bf728a34420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da016a51-03d1-4b7e-957e-73c3fd3665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A. Morillo González</dc:creator>
  <cp:keywords/>
  <dc:description/>
  <cp:lastModifiedBy>Halinson Hipolito De La Cruz Jiménez</cp:lastModifiedBy>
  <cp:revision/>
  <cp:lastPrinted>2026-03-30T14:24:35Z</cp:lastPrinted>
  <dcterms:created xsi:type="dcterms:W3CDTF">2023-10-03T19:07:40Z</dcterms:created>
  <dcterms:modified xsi:type="dcterms:W3CDTF">2026-03-30T18:59:19Z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  <property fmtid="{D5CDD505-2E9C-101B-9397-08002B2CF9AE}" pid="3" name="MediaServiceImageTags">
    <vt:lpwstr/>
  </property>
</Properties>
</file>