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Febrero 2026/"/>
    </mc:Choice>
  </mc:AlternateContent>
  <xr:revisionPtr revIDLastSave="0" documentId="8_{44418BCD-7A59-4601-BDD2-BE5443208574}" xr6:coauthVersionLast="47" xr6:coauthVersionMax="47" xr10:uidLastSave="{00000000-0000-0000-0000-000000000000}"/>
  <bookViews>
    <workbookView xWindow="6465" yWindow="2940" windowWidth="21600" windowHeight="11295" xr2:uid="{CADEFA40-4715-4D61-8A3C-62BDE58F9C07}"/>
  </bookViews>
  <sheets>
    <sheet name="SUPLIDORES" sheetId="7" r:id="rId1"/>
    <sheet name="RELACIÓN DE INGRESO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" l="1"/>
  <c r="E19" i="8"/>
  <c r="E14" i="8"/>
  <c r="E9" i="8"/>
  <c r="E13" i="8" s="1"/>
  <c r="E15" i="8" s="1"/>
  <c r="F25" i="7" l="1"/>
</calcChain>
</file>

<file path=xl/sharedStrings.xml><?xml version="1.0" encoding="utf-8"?>
<sst xmlns="http://schemas.openxmlformats.org/spreadsheetml/2006/main" count="134" uniqueCount="119">
  <si>
    <t>Rhina Peña Bello</t>
  </si>
  <si>
    <t>Enc. Depto. Administrativo Financiero</t>
  </si>
  <si>
    <t xml:space="preserve"> </t>
  </si>
  <si>
    <t>Director General</t>
  </si>
  <si>
    <t>2.2.9.2.01</t>
  </si>
  <si>
    <t>INSTITUTO NACIONAL DE ADMINISTRACION PUBLICA</t>
  </si>
  <si>
    <t>FECHA</t>
  </si>
  <si>
    <t>CONCEPTO</t>
  </si>
  <si>
    <t>Gregorio Montero</t>
  </si>
  <si>
    <t>MONTO</t>
  </si>
  <si>
    <t>PROVEEDOR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</si>
  <si>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</si>
  <si>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</si>
  <si>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</si>
  <si>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</si>
  <si>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</si>
  <si>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>Catalina Feliz Terrero</t>
  </si>
  <si>
    <t>Enc. Interina Div. Contabilidad</t>
  </si>
  <si>
    <t>CONTRALORIA GENERAL DE LA REPUBLICA</t>
  </si>
  <si>
    <t xml:space="preserve">UNIDADES DE CONTROL INTERNO </t>
  </si>
  <si>
    <t>RELACIÓN DE ESTADO DE CUENTAS DE SUPLIDORES AL 28/2/2026</t>
  </si>
  <si>
    <t>UNIDAD DE CONTROL INTERNO___________________</t>
  </si>
  <si>
    <t>FACTURA NCF No. / CONTRATO No.</t>
  </si>
  <si>
    <t>FORMA DE PAGO</t>
  </si>
  <si>
    <t>FECHA LIMITE DE PAGO</t>
  </si>
  <si>
    <t>E450000103964</t>
  </si>
  <si>
    <t>COMPAÑÍA DOMINICANA DE TELÉFONO, S.A</t>
  </si>
  <si>
    <t>PAGO POR SERVICIO DE TELEFONÍA E INTERNET INSTITUCIONAL. FEBRERO 2026</t>
  </si>
  <si>
    <t>PRESUPUESTO</t>
  </si>
  <si>
    <t>B1500001745</t>
  </si>
  <si>
    <t>IDEMESA, SRL</t>
  </si>
  <si>
    <t>COMPRA DE MEDICAMENTOS, PARA CONSUMO DE ESTA INSTITUCIÓN.</t>
  </si>
  <si>
    <t>E450000022823</t>
  </si>
  <si>
    <t>ALTICE DOMINICANA, SA</t>
  </si>
  <si>
    <t>PAGO FACTURA POR SERVICIO DE INTERNET SIMÉTRICO DE ESTA INSTITUCIÓN. FEBRERO 2026.</t>
  </si>
  <si>
    <t>E450000022717</t>
  </si>
  <si>
    <t>PAGO FACTURA POR SERVICIO DE FLOTAS INSTITUCIONALES E INTERNET (ROUTER) EN ESTA INSTITUCIÓN, FEBRERO 2026.</t>
  </si>
  <si>
    <t>B1500000242</t>
  </si>
  <si>
    <t>NCR SURTIDOS EMPRESARIALES</t>
  </si>
  <si>
    <t>LICENCIA ADOBE CREATIVE CLOUD</t>
  </si>
  <si>
    <t>B1500000156</t>
  </si>
  <si>
    <t>GRUPO SALDECO</t>
  </si>
  <si>
    <t>ADQUISICIÓN DE TÓNER PARA USO DE ESTA INSTITUCIÓN</t>
  </si>
  <si>
    <t>B1500000491</t>
  </si>
  <si>
    <t>SEVEN &amp; THIRTY MARKETING, SRL</t>
  </si>
  <si>
    <t>PAGO FACTURA POR CONTRATACION DE SERVICIO DE IMPRESIONES VARIAS, PARA USO INSTITUCIONAL.</t>
  </si>
  <si>
    <t>B1500000366</t>
  </si>
  <si>
    <t>JCP SERVICIO DE PROTECCIÓN CONTRA INCENDIOS, SRL</t>
  </si>
  <si>
    <t>PAGO FACTURA POR SERVICIOS DE MANTENIMIENTO Y RECARGA DE LOS EXTINTORES DE INCENDIO DE ESTA INSTITUCION.</t>
  </si>
  <si>
    <t>E450000001143</t>
  </si>
  <si>
    <t>INSDUSTRIAS NIGUA, SRL</t>
  </si>
  <si>
    <t>PAGO FACTURA POR COMPRA DE PAPEL Y CARTÓN Y ÚTILES DE COCINA, PARA USO DE ESTA INSTITUCIÓN.</t>
  </si>
  <si>
    <t>B1500000393</t>
  </si>
  <si>
    <t>MUNDO PRÉSTAMOS, SRL</t>
  </si>
  <si>
    <t>PAGO ALQUILER DEL LOCAL DE LA OFICINA DEL INAP, UBICADA EN LA REGIONAL DE SAN FRANCISCO DE MACORIS</t>
  </si>
  <si>
    <t>E450000075919</t>
  </si>
  <si>
    <t>EMPRESA DISTRIBUIDORA DE ELECTRICIDAD DEL ESTE, S.A</t>
  </si>
  <si>
    <t>PAGO FACTURA POR SERVICIO DE ENERGÍA ELÉCTRICA DE ESTA INSTITUCIÓN. NOVIEMBRE 2025.</t>
  </si>
  <si>
    <t>E450000023916</t>
  </si>
  <si>
    <t>CORPORACIÓN DEL ACUEDUCTO Y ALCANTARILLADO DE SANTO DOMINGO</t>
  </si>
  <si>
    <t>PAGO FACTURA POR SERVICIO DE AGUA POTABLE DE ESTA INSTITUCIÓN.</t>
  </si>
  <si>
    <t>TOTAL GENERAL:</t>
  </si>
  <si>
    <t>Preparado por:</t>
  </si>
  <si>
    <t xml:space="preserve">  </t>
  </si>
  <si>
    <t xml:space="preserve">                            INSTITUTO NACIONAL DE ADMINISTRACION PUBLICA</t>
  </si>
  <si>
    <t xml:space="preserve">            INAP</t>
  </si>
  <si>
    <t xml:space="preserve">                                RELACION DE INGRESOS Y EGRESOS DE RECURSOS PROPIOS</t>
  </si>
  <si>
    <t xml:space="preserve">                      DEL 01/01/2026 AL 28/2/2026</t>
  </si>
  <si>
    <t>Balance inicial en cuenta CUT……………….</t>
  </si>
  <si>
    <t xml:space="preserve">             </t>
  </si>
  <si>
    <t>Balance inicial en Banco  ( Cta. Operativa )…................</t>
  </si>
  <si>
    <t xml:space="preserve">            Disponible al 01/01/2026</t>
  </si>
  <si>
    <t>Aportes de Instituciones y Personas Fisicas: FEBRERO 2026</t>
  </si>
  <si>
    <t>Ingresos por subsidios de maternidad</t>
  </si>
  <si>
    <t>Otros ingresos</t>
  </si>
  <si>
    <t>Total disponible</t>
  </si>
  <si>
    <t>Menos: Gastos periodo FEBRERO 2026</t>
  </si>
  <si>
    <t>Disponibilidad al 28/2/2026</t>
  </si>
  <si>
    <t>Cuenta CUT (Tesoreria Nacional)</t>
  </si>
  <si>
    <t>Importe en Banco ( Cta. Operativa )</t>
  </si>
  <si>
    <t>DETALLE DE LA EJECUCION DE LOS RECURSOS PROPIOS</t>
  </si>
  <si>
    <t>CUENTA</t>
  </si>
  <si>
    <t>DESCRIPCION</t>
  </si>
  <si>
    <t>VALORES</t>
  </si>
  <si>
    <t>2.2.4.1.01</t>
  </si>
  <si>
    <t>PASAJES Y GASTOS DE TRANSPORTE</t>
  </si>
  <si>
    <t>2.2.4.2.01</t>
  </si>
  <si>
    <t>FLETES</t>
  </si>
  <si>
    <t>2.2.7.2.06</t>
  </si>
  <si>
    <t>MANTENIMIENTO Y REPARACIÓN DE EQUIPOS DE TRANSPORTE, TRACCIÓN Y ELEVACIÓN</t>
  </si>
  <si>
    <t>2.2.8.8.01</t>
  </si>
  <si>
    <t>IMPUESTOS</t>
  </si>
  <si>
    <t>2.2.8.2.01</t>
  </si>
  <si>
    <t>COMISIONES Y GASTOS BANCARIOS</t>
  </si>
  <si>
    <t>SERVICIOS DE ALIMENTACIÓN</t>
  </si>
  <si>
    <t>2.3.3.3.01</t>
  </si>
  <si>
    <t>PRODUCTOS DE ARTES GRÁFICAS</t>
  </si>
  <si>
    <t>2.3.6.3.06</t>
  </si>
  <si>
    <t>PRODUCTOS MÉTALICOS</t>
  </si>
  <si>
    <t>2.3.7.2.99</t>
  </si>
  <si>
    <t>OTROS PRODUCTOS QUÍMICOS Y CONEXOS</t>
  </si>
  <si>
    <t>2.3.9.2.01</t>
  </si>
  <si>
    <t>ÚTILES Y MATERIALES DE ESCRITORIO, OFICINA E INFORMÁTICA</t>
  </si>
  <si>
    <t>2.3.9.6.01</t>
  </si>
  <si>
    <t>PRODUCTOS ELÉCTRICOS Y AFINES</t>
  </si>
  <si>
    <t>2.3.9.9.01</t>
  </si>
  <si>
    <t>PRODUCTOS Y ÚTILES VARIOS N.I.P.</t>
  </si>
  <si>
    <t>2.3.9.9.05</t>
  </si>
  <si>
    <t>PRODUCTOS Y ÚTILES DIVERSOS</t>
  </si>
  <si>
    <t>2.3.5.3.01</t>
  </si>
  <si>
    <t>LLANTAS Y NEÚMATICOS</t>
  </si>
  <si>
    <t>2.3.5.4.01</t>
  </si>
  <si>
    <t>ARTÍCULOS DE CAUCHO</t>
  </si>
  <si>
    <t xml:space="preserve">                                                               TOTAL ==============&gt;</t>
  </si>
  <si>
    <t xml:space="preserve">   Catalina Feliz Terrero</t>
  </si>
  <si>
    <t>Enc. Interina División Contabilidad</t>
  </si>
  <si>
    <t xml:space="preserve">    Enc. Depto. Administrativo Financiero</t>
  </si>
  <si>
    <t xml:space="preserve">                     Gregorio Montero</t>
  </si>
  <si>
    <t xml:space="preserve">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</si>
</sst>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&quot;RD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u/>
      <sz val="20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43" fontId="0" fillId="0" borderId="0" xfId="0" applyNumberFormat="1"/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166" fontId="4" fillId="0" borderId="0" xfId="0" applyNumberFormat="1" applyFont="1"/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43" fontId="4" fillId="3" borderId="0" xfId="1" applyFont="1" applyFill="1" applyAlignment="1">
      <alignment horizontal="left" vertical="center" wrapText="1"/>
    </xf>
    <xf numFmtId="14" fontId="4" fillId="3" borderId="0" xfId="0" applyNumberFormat="1" applyFont="1" applyFill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3" fontId="7" fillId="4" borderId="0" xfId="0" applyNumberFormat="1" applyFont="1" applyFill="1" applyAlignment="1">
      <alignment horizontal="right" vertical="center"/>
    </xf>
    <xf numFmtId="4" fontId="7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43" fontId="9" fillId="0" borderId="3" xfId="1" applyFont="1" applyBorder="1" applyAlignment="1">
      <alignment horizontal="center" vertical="center"/>
    </xf>
    <xf numFmtId="4" fontId="9" fillId="0" borderId="3" xfId="1" applyNumberFormat="1" applyFont="1" applyBorder="1" applyAlignment="1">
      <alignment horizontal="right" vertical="center"/>
    </xf>
    <xf numFmtId="4" fontId="2" fillId="0" borderId="3" xfId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43" fontId="3" fillId="0" borderId="3" xfId="1" applyFont="1" applyBorder="1"/>
    <xf numFmtId="43" fontId="12" fillId="0" borderId="3" xfId="1" applyFont="1" applyBorder="1"/>
    <xf numFmtId="0" fontId="1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3">
    <cellStyle name="Millares" xfId="1" builtinId="3"/>
    <cellStyle name="Millares 2" xfId="2" xr:uid="{EF411879-A85F-4E1F-83AB-67B3F8C3EEAA}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9" formatCode="d/m/yyyy"/>
      <fill>
        <patternFill patternType="solid">
          <fgColor indexed="64"/>
          <bgColor theme="5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"/>
        <name val="Aptos Narrow"/>
        <family val="2"/>
        <scheme val="minor"/>
      </font>
      <numFmt numFmtId="4" formatCode="#,##0.0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66" formatCode="&quot;RD$&quot;#,##0.00"/>
      <fill>
        <patternFill patternType="solid">
          <fgColor indexed="64"/>
          <bgColor theme="5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right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9" formatCode="d/m/yyyy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rgb="FF000000"/>
        </top>
      </border>
    </dxf>
    <dxf>
      <fill>
        <patternFill patternType="solid">
          <fgColor indexed="64"/>
          <bgColor theme="5" tint="0.79998168889431442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11001375</xdr:colOff>
      <xdr:row>1</xdr:row>
      <xdr:rowOff>0</xdr:rowOff>
    </xdr:from>
    <xdr:to>
      <xdr:col>8</xdr:col>
      <xdr:colOff>385761</xdr:colOff>
      <xdr:row>9</xdr:row>
      <xdr:rowOff>203877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A838B2-F2A6-47D0-93E3-A4791A94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2850" y="333375"/>
          <a:ext cx="9358311" cy="286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51289</xdr:colOff>
      <xdr:row>1</xdr:row>
      <xdr:rowOff>2198</xdr:rowOff>
    </xdr:from>
    <xdr:to>
      <xdr:col>1</xdr:col>
      <xdr:colOff>689247</xdr:colOff>
      <xdr:row>6</xdr:row>
      <xdr:rowOff>114300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51E5814-35E4-442B-B557-66A81A69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9" y="249848"/>
          <a:ext cx="1695233" cy="1255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44</xdr:row>
      <xdr:rowOff>219075</xdr:rowOff>
    </xdr:from>
    <xdr:to>
      <xdr:col>3</xdr:col>
      <xdr:colOff>171450</xdr:colOff>
      <xdr:row>44</xdr:row>
      <xdr:rowOff>228600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42FE58-4310-4DE6-99FB-30E584AF3682}"/>
            </a:ext>
          </a:extLst>
        </xdr:cNvPr>
        <xdr:cNvCxnSpPr/>
      </xdr:nvCxnSpPr>
      <xdr:spPr>
        <a:xfrm>
          <a:off x="114300" y="11229975"/>
          <a:ext cx="25908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52</xdr:row>
      <xdr:rowOff>7327</xdr:rowOff>
    </xdr:from>
    <xdr:to>
      <xdr:col>3</xdr:col>
      <xdr:colOff>1773116</xdr:colOff>
      <xdr:row>52</xdr:row>
      <xdr:rowOff>7327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FC0CA7-484C-4690-8AE5-49ACF9E0F09F}"/>
            </a:ext>
          </a:extLst>
        </xdr:cNvPr>
        <xdr:cNvCxnSpPr/>
      </xdr:nvCxnSpPr>
      <xdr:spPr>
        <a:xfrm>
          <a:off x="2057400" y="12923227"/>
          <a:ext cx="22493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1841989</xdr:colOff>
      <xdr:row>44</xdr:row>
      <xdr:rowOff>219808</xdr:rowOff>
    </xdr:from>
    <xdr:to>
      <xdr:col>4</xdr:col>
      <xdr:colOff>977411</xdr:colOff>
      <xdr:row>44</xdr:row>
      <xdr:rowOff>219808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972E21E-F38D-4BE1-BB53-3525DDB7CD34}"/>
            </a:ext>
          </a:extLst>
        </xdr:cNvPr>
        <xdr:cNvCxnSpPr/>
      </xdr:nvCxnSpPr>
      <xdr:spPr>
        <a:xfrm>
          <a:off x="4375639" y="11230708"/>
          <a:ext cx="49742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619125</xdr:colOff>
      <xdr:row>52</xdr:row>
      <xdr:rowOff>7327</xdr:rowOff>
    </xdr:from>
    <xdr:to>
      <xdr:col>3</xdr:col>
      <xdr:colOff>2165106</xdr:colOff>
      <xdr:row>52</xdr:row>
      <xdr:rowOff>14654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F3F70F7-E286-40D7-84E5-523D7709EFDE}"/>
            </a:ext>
          </a:extLst>
        </xdr:cNvPr>
        <xdr:cNvCxnSpPr/>
      </xdr:nvCxnSpPr>
      <xdr:spPr>
        <a:xfrm>
          <a:off x="2390775" y="12923227"/>
          <a:ext cx="2307981" cy="73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EFE466-16E8-42E1-8D04-DE48DC216112}" name="Tabla4346789101112131415161718192021232425262728293031323334363738394041424344454647484950515252" displayName="Tabla4346789101112131415161718192021232425262728293031323334363738394041424344454647484950515252" ref="B12:H25" totalsRowCount="1" headerRowDxfId="18" dataDxfId="16" totalsRowDxfId="14" headerRowBorderDxfId="17" tableBorderDxfId="15">
  <autoFilter ref="B12:H24" xr:uid="{00000000-0009-0000-0100-000004000000}"/>
  <tableColumns count="7">
    <tableColumn id="1" xr3:uid="{6CD2C5EE-8D19-465F-82B8-6DF362B83DFB}" name="FACTURA NCF No. / CONTRATO No." dataDxfId="13" totalsRowDxfId="12"/>
    <tableColumn id="2" xr3:uid="{19C8822D-90B7-4F55-9766-89AEF87C8BE1}" name="FECHA" dataDxfId="11" totalsRowDxfId="10"/>
    <tableColumn id="3" xr3:uid="{A76710ED-4F24-4EB9-BFA6-139DD5F3CC85}" name="PROVEEDOR" dataDxfId="9" totalsRowDxfId="8"/>
    <tableColumn id="4" xr3:uid="{6701F27C-B95E-43EE-BC7F-4368F056CAAA}" name="CONCEPTO" totalsRowLabel="TOTAL GENERAL:" dataDxfId="7" totalsRowDxfId="6"/>
    <tableColumn id="5" xr3:uid="{38E70FF2-EE4E-42D7-AA2F-6AE82424B41E}" name="MONTO" totalsRowFunction="custom" dataDxfId="5" totalsRowDxfId="4" dataCellStyle="Millares">
      <totalsRowFormula>+SUM(Tabla4346789101112131415161718192021232425262728293031323334363738394041424344454647484950515252[MONTO])</totalsRowFormula>
    </tableColumn>
    <tableColumn id="8" xr3:uid="{0C431D71-0873-48C0-819E-4D8DB2A2267D}" name="FORMA DE PAGO" dataDxfId="3" totalsRowDxfId="2"/>
    <tableColumn id="6" xr3:uid="{64B9D20C-AFA5-418A-B148-61E2FCAF0C14}" name="FECHA LIMITE DE PAGO" dataDxfId="1" totalsRow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9642-6D23-486D-B3F0-84B1E06B3CE5}">
  <dimension ref="B1:H52"/>
  <sheetViews>
    <sheetView tabSelected="1" zoomScale="50" zoomScaleNormal="50" workbookViewId="0">
      <selection activeCell="E44" sqref="E44"/>
    </sheetView>
  </sheetViews>
  <sheetFormatPr baseColWidth="10" defaultColWidth="11.42578125" defaultRowHeight="26.25" x14ac:dyDescent="0.4"/>
  <cols>
    <col min="1" max="1" width="5.28515625" style="5" customWidth="1"/>
    <col min="2" max="2" width="53.5703125" style="5" customWidth="1"/>
    <col min="3" max="3" width="29" style="5" customWidth="1"/>
    <col min="4" max="4" width="89.140625" style="5" customWidth="1"/>
    <col min="5" max="5" width="180.7109375" style="5" customWidth="1"/>
    <col min="6" max="6" width="33.7109375" style="5" customWidth="1"/>
    <col min="7" max="8" width="42.5703125" style="5" customWidth="1"/>
    <col min="9" max="9" width="11.85546875" style="5" customWidth="1"/>
    <col min="10" max="10" width="12.140625" style="5" customWidth="1"/>
    <col min="11" max="11" width="11.42578125" style="5"/>
    <col min="12" max="12" width="25.28515625" style="5" bestFit="1" customWidth="1"/>
    <col min="13" max="16384" width="11.42578125" style="5"/>
  </cols>
  <sheetData>
    <row r="1" spans="2:8" x14ac:dyDescent="0.4">
      <c r="B1" s="4"/>
      <c r="C1" s="4"/>
      <c r="D1" s="4"/>
      <c r="E1" s="4"/>
      <c r="F1" s="4"/>
      <c r="G1" s="4"/>
      <c r="H1" s="4"/>
    </row>
    <row r="2" spans="2:8" x14ac:dyDescent="0.4">
      <c r="B2" s="43" t="s">
        <v>5</v>
      </c>
      <c r="C2" s="43"/>
      <c r="D2" s="43"/>
      <c r="E2" s="43"/>
      <c r="F2" s="43"/>
      <c r="G2" s="43"/>
      <c r="H2" s="43"/>
    </row>
    <row r="3" spans="2:8" x14ac:dyDescent="0.4">
      <c r="B3" s="45" t="s">
        <v>18</v>
      </c>
      <c r="C3" s="43"/>
      <c r="D3" s="43"/>
      <c r="E3" s="43"/>
      <c r="F3" s="43"/>
      <c r="G3" s="43"/>
      <c r="H3" s="43"/>
    </row>
    <row r="4" spans="2:8" x14ac:dyDescent="0.4">
      <c r="B4" s="43" t="s">
        <v>19</v>
      </c>
      <c r="C4" s="43"/>
      <c r="D4" s="43"/>
      <c r="E4" s="43"/>
      <c r="F4" s="43"/>
      <c r="G4" s="43"/>
      <c r="H4" s="43"/>
    </row>
    <row r="5" spans="2:8" ht="28.5" customHeight="1" x14ac:dyDescent="0.4">
      <c r="B5" s="43"/>
      <c r="C5" s="43"/>
      <c r="D5" s="43"/>
      <c r="E5" s="43"/>
      <c r="F5" s="43"/>
      <c r="G5" s="43"/>
      <c r="H5" s="43"/>
    </row>
    <row r="6" spans="2:8" x14ac:dyDescent="0.4">
      <c r="B6" s="46" t="s">
        <v>20</v>
      </c>
      <c r="C6" s="46"/>
      <c r="D6" s="46"/>
      <c r="E6" s="46"/>
      <c r="F6" s="46"/>
      <c r="G6" s="46"/>
      <c r="H6" s="46"/>
    </row>
    <row r="7" spans="2:8" ht="28.5" customHeight="1" x14ac:dyDescent="0.4">
      <c r="B7" s="43" t="s">
        <v>5</v>
      </c>
      <c r="C7" s="43"/>
      <c r="D7" s="43"/>
      <c r="E7" s="43"/>
      <c r="F7" s="43"/>
      <c r="G7" s="43"/>
      <c r="H7" s="43"/>
    </row>
    <row r="8" spans="2:8" ht="21" customHeight="1" x14ac:dyDescent="0.4">
      <c r="B8" s="43"/>
      <c r="C8" s="43"/>
      <c r="D8" s="43"/>
      <c r="E8" s="43"/>
      <c r="F8" s="43"/>
      <c r="G8" s="43"/>
      <c r="H8" s="43"/>
    </row>
    <row r="9" spans="2:8" x14ac:dyDescent="0.4">
      <c r="B9" s="44" t="s">
        <v>21</v>
      </c>
      <c r="C9" s="44"/>
      <c r="D9" s="44"/>
      <c r="E9" s="4"/>
      <c r="F9" s="4"/>
      <c r="G9" s="4"/>
      <c r="H9" s="7"/>
    </row>
    <row r="10" spans="2:8" x14ac:dyDescent="0.4">
      <c r="B10" s="4"/>
      <c r="C10" s="4"/>
      <c r="D10" s="4"/>
      <c r="E10" s="4"/>
      <c r="F10" s="4"/>
      <c r="G10" s="4"/>
      <c r="H10" s="4"/>
    </row>
    <row r="11" spans="2:8" x14ac:dyDescent="0.4">
      <c r="B11" s="8"/>
      <c r="C11" s="8"/>
      <c r="D11" s="8"/>
      <c r="E11" s="8"/>
      <c r="F11" s="8"/>
      <c r="G11" s="8"/>
      <c r="H11" s="8"/>
    </row>
    <row r="12" spans="2:8" ht="53.25" thickBot="1" x14ac:dyDescent="0.45">
      <c r="B12" s="17" t="s">
        <v>22</v>
      </c>
      <c r="C12" s="18" t="s">
        <v>6</v>
      </c>
      <c r="D12" s="18" t="s">
        <v>10</v>
      </c>
      <c r="E12" s="18" t="s">
        <v>7</v>
      </c>
      <c r="F12" s="18" t="s">
        <v>9</v>
      </c>
      <c r="G12" s="18" t="s">
        <v>23</v>
      </c>
      <c r="H12" s="19" t="s">
        <v>24</v>
      </c>
    </row>
    <row r="13" spans="2:8" x14ac:dyDescent="0.4">
      <c r="B13" s="12" t="s">
        <v>25</v>
      </c>
      <c r="C13" s="13">
        <v>46080</v>
      </c>
      <c r="D13" s="14" t="s">
        <v>26</v>
      </c>
      <c r="E13" s="14" t="s">
        <v>27</v>
      </c>
      <c r="F13" s="15">
        <v>297673.73</v>
      </c>
      <c r="G13" s="14" t="s">
        <v>28</v>
      </c>
      <c r="H13" s="16">
        <v>46112</v>
      </c>
    </row>
    <row r="14" spans="2:8" x14ac:dyDescent="0.4">
      <c r="B14" s="12" t="s">
        <v>29</v>
      </c>
      <c r="C14" s="13">
        <v>46079</v>
      </c>
      <c r="D14" s="14" t="s">
        <v>30</v>
      </c>
      <c r="E14" s="14" t="s">
        <v>31</v>
      </c>
      <c r="F14" s="15">
        <v>65596.7</v>
      </c>
      <c r="G14" s="14" t="s">
        <v>28</v>
      </c>
      <c r="H14" s="16">
        <v>46112</v>
      </c>
    </row>
    <row r="15" spans="2:8" x14ac:dyDescent="0.4">
      <c r="B15" s="12" t="s">
        <v>32</v>
      </c>
      <c r="C15" s="13">
        <v>46081</v>
      </c>
      <c r="D15" s="14" t="s">
        <v>33</v>
      </c>
      <c r="E15" s="14" t="s">
        <v>34</v>
      </c>
      <c r="F15" s="15">
        <v>192006.1</v>
      </c>
      <c r="G15" s="14" t="s">
        <v>28</v>
      </c>
      <c r="H15" s="16">
        <v>46112</v>
      </c>
    </row>
    <row r="16" spans="2:8" ht="52.5" x14ac:dyDescent="0.4">
      <c r="B16" s="12" t="s">
        <v>35</v>
      </c>
      <c r="C16" s="13">
        <v>46081</v>
      </c>
      <c r="D16" s="14" t="s">
        <v>33</v>
      </c>
      <c r="E16" s="14" t="s">
        <v>36</v>
      </c>
      <c r="F16" s="15">
        <v>145942</v>
      </c>
      <c r="G16" s="14" t="s">
        <v>28</v>
      </c>
      <c r="H16" s="16">
        <v>46112</v>
      </c>
    </row>
    <row r="17" spans="2:8" x14ac:dyDescent="0.4">
      <c r="B17" s="12" t="s">
        <v>37</v>
      </c>
      <c r="C17" s="13">
        <v>46055</v>
      </c>
      <c r="D17" s="14" t="s">
        <v>38</v>
      </c>
      <c r="E17" s="14" t="s">
        <v>39</v>
      </c>
      <c r="F17" s="15">
        <v>182625</v>
      </c>
      <c r="G17" s="14" t="s">
        <v>28</v>
      </c>
      <c r="H17" s="16">
        <v>46112</v>
      </c>
    </row>
    <row r="18" spans="2:8" x14ac:dyDescent="0.4">
      <c r="B18" s="12" t="s">
        <v>40</v>
      </c>
      <c r="C18" s="13">
        <v>46073</v>
      </c>
      <c r="D18" s="14" t="s">
        <v>41</v>
      </c>
      <c r="E18" s="14" t="s">
        <v>42</v>
      </c>
      <c r="F18" s="15">
        <v>242136</v>
      </c>
      <c r="G18" s="14" t="s">
        <v>28</v>
      </c>
      <c r="H18" s="16">
        <v>46112</v>
      </c>
    </row>
    <row r="19" spans="2:8" x14ac:dyDescent="0.4">
      <c r="B19" s="12" t="s">
        <v>43</v>
      </c>
      <c r="C19" s="13">
        <v>46064</v>
      </c>
      <c r="D19" s="14" t="s">
        <v>44</v>
      </c>
      <c r="E19" s="14" t="s">
        <v>45</v>
      </c>
      <c r="F19" s="15">
        <v>84964</v>
      </c>
      <c r="G19" s="14" t="s">
        <v>28</v>
      </c>
      <c r="H19" s="16">
        <v>46112</v>
      </c>
    </row>
    <row r="20" spans="2:8" ht="52.5" x14ac:dyDescent="0.4">
      <c r="B20" s="12" t="s">
        <v>46</v>
      </c>
      <c r="C20" s="13">
        <v>46063</v>
      </c>
      <c r="D20" s="14" t="s">
        <v>47</v>
      </c>
      <c r="E20" s="14" t="s">
        <v>48</v>
      </c>
      <c r="F20" s="15">
        <v>6490</v>
      </c>
      <c r="G20" s="14" t="s">
        <v>28</v>
      </c>
      <c r="H20" s="16">
        <v>46112</v>
      </c>
    </row>
    <row r="21" spans="2:8" x14ac:dyDescent="0.4">
      <c r="B21" s="12" t="s">
        <v>49</v>
      </c>
      <c r="C21" s="13">
        <v>46067</v>
      </c>
      <c r="D21" s="14" t="s">
        <v>50</v>
      </c>
      <c r="E21" s="14" t="s">
        <v>51</v>
      </c>
      <c r="F21" s="15">
        <v>62325.82</v>
      </c>
      <c r="G21" s="14" t="s">
        <v>28</v>
      </c>
      <c r="H21" s="16">
        <v>46112</v>
      </c>
    </row>
    <row r="22" spans="2:8" ht="52.5" x14ac:dyDescent="0.4">
      <c r="B22" s="12" t="s">
        <v>52</v>
      </c>
      <c r="C22" s="13">
        <v>46073</v>
      </c>
      <c r="D22" s="14" t="s">
        <v>53</v>
      </c>
      <c r="E22" s="14" t="s">
        <v>54</v>
      </c>
      <c r="F22" s="15">
        <v>39862.76</v>
      </c>
      <c r="G22" s="14" t="s">
        <v>28</v>
      </c>
      <c r="H22" s="16">
        <v>46112</v>
      </c>
    </row>
    <row r="23" spans="2:8" ht="52.5" x14ac:dyDescent="0.4">
      <c r="B23" s="12" t="s">
        <v>55</v>
      </c>
      <c r="C23" s="13">
        <v>46069</v>
      </c>
      <c r="D23" s="14" t="s">
        <v>56</v>
      </c>
      <c r="E23" s="14" t="s">
        <v>57</v>
      </c>
      <c r="F23" s="15">
        <v>286333.01</v>
      </c>
      <c r="G23" s="14" t="s">
        <v>28</v>
      </c>
      <c r="H23" s="16">
        <v>46112</v>
      </c>
    </row>
    <row r="24" spans="2:8" ht="52.5" x14ac:dyDescent="0.4">
      <c r="B24" s="12" t="s">
        <v>58</v>
      </c>
      <c r="C24" s="13">
        <v>46054</v>
      </c>
      <c r="D24" s="14" t="s">
        <v>59</v>
      </c>
      <c r="E24" s="14" t="s">
        <v>60</v>
      </c>
      <c r="F24" s="15">
        <v>12247.2</v>
      </c>
      <c r="G24" s="14" t="s">
        <v>28</v>
      </c>
      <c r="H24" s="16">
        <v>46112</v>
      </c>
    </row>
    <row r="25" spans="2:8" x14ac:dyDescent="0.4">
      <c r="B25" s="20"/>
      <c r="C25" s="20"/>
      <c r="D25" s="20"/>
      <c r="E25" s="20" t="s">
        <v>61</v>
      </c>
      <c r="F25" s="21">
        <f>+SUM(Tabla4346789101112131415161718192021232425262728293031323334363738394041424344454647484950515252[MONTO])</f>
        <v>1618202.32</v>
      </c>
      <c r="G25" s="22"/>
      <c r="H25" s="20"/>
    </row>
    <row r="26" spans="2:8" ht="50.25" customHeight="1" x14ac:dyDescent="0.4">
      <c r="B26" s="4" t="s">
        <v>2</v>
      </c>
      <c r="C26" s="4"/>
      <c r="D26" s="4"/>
      <c r="E26" s="4"/>
      <c r="G26" s="9"/>
      <c r="H26" s="4"/>
    </row>
    <row r="27" spans="2:8" ht="66.75" customHeight="1" x14ac:dyDescent="0.4">
      <c r="B27" s="4"/>
      <c r="C27" s="4"/>
      <c r="D27" s="4"/>
      <c r="E27" s="4"/>
      <c r="G27" s="9"/>
      <c r="H27" s="4"/>
    </row>
    <row r="28" spans="2:8" ht="66.75" customHeight="1" x14ac:dyDescent="0.4">
      <c r="B28" s="6" t="s">
        <v>62</v>
      </c>
      <c r="C28" s="4"/>
      <c r="D28" s="4"/>
      <c r="E28" s="6" t="s">
        <v>11</v>
      </c>
      <c r="G28" s="6" t="s">
        <v>12</v>
      </c>
      <c r="H28" s="4"/>
    </row>
    <row r="29" spans="2:8" ht="66.75" customHeight="1" x14ac:dyDescent="0.4">
      <c r="B29" s="4"/>
      <c r="C29" s="4"/>
      <c r="D29" s="4"/>
      <c r="E29" s="4"/>
      <c r="G29" s="9"/>
      <c r="H29" s="4"/>
    </row>
    <row r="30" spans="2:8" ht="66.75" customHeight="1" x14ac:dyDescent="0.4">
      <c r="B30" s="4"/>
      <c r="C30" s="4"/>
      <c r="D30" s="4"/>
      <c r="E30" s="4"/>
      <c r="G30" s="9"/>
      <c r="H30" s="4"/>
    </row>
    <row r="31" spans="2:8" ht="66.75" customHeight="1" x14ac:dyDescent="0.4">
      <c r="B31" s="10" t="s">
        <v>13</v>
      </c>
      <c r="E31" s="5" t="s">
        <v>14</v>
      </c>
      <c r="G31" s="5" t="s">
        <v>15</v>
      </c>
    </row>
    <row r="32" spans="2:8" ht="66.75" customHeight="1" x14ac:dyDescent="0.4">
      <c r="B32" s="10" t="s">
        <v>0</v>
      </c>
      <c r="E32" s="5" t="s">
        <v>16</v>
      </c>
      <c r="G32" s="5" t="s">
        <v>8</v>
      </c>
    </row>
    <row r="33" spans="2:7" ht="66.75" customHeight="1" x14ac:dyDescent="0.4">
      <c r="B33" s="6" t="s">
        <v>17</v>
      </c>
      <c r="E33" s="5" t="s">
        <v>1</v>
      </c>
      <c r="F33" s="11"/>
      <c r="G33" s="5" t="s">
        <v>3</v>
      </c>
    </row>
    <row r="34" spans="2:7" ht="66.75" customHeight="1" x14ac:dyDescent="0.4"/>
    <row r="35" spans="2:7" ht="66.75" customHeight="1" x14ac:dyDescent="0.4">
      <c r="E35" s="11"/>
    </row>
    <row r="36" spans="2:7" ht="66.75" customHeight="1" x14ac:dyDescent="0.4">
      <c r="D36" s="5" t="s">
        <v>63</v>
      </c>
      <c r="E36" s="11"/>
    </row>
    <row r="37" spans="2:7" ht="66.75" customHeight="1" x14ac:dyDescent="0.4">
      <c r="E37" s="11"/>
    </row>
    <row r="38" spans="2:7" ht="66.75" customHeight="1" x14ac:dyDescent="0.4"/>
    <row r="39" spans="2:7" ht="66.75" customHeight="1" x14ac:dyDescent="0.4">
      <c r="B39" s="4"/>
    </row>
    <row r="52" spans="5:5" x14ac:dyDescent="0.4">
      <c r="E52" s="11"/>
    </row>
  </sheetData>
  <mergeCells count="8">
    <mergeCell ref="B8:H8"/>
    <mergeCell ref="B9:D9"/>
    <mergeCell ref="B2:H2"/>
    <mergeCell ref="B3:H3"/>
    <mergeCell ref="B4:H4"/>
    <mergeCell ref="B5:H5"/>
    <mergeCell ref="B6:H6"/>
    <mergeCell ref="B7:H7"/>
  </mergeCells>
  <pageMargins left="0.51181102362204722" right="0" top="0" bottom="0" header="0.51181102362204722" footer="0.31496062992125984"/>
  <pageSetup paperSize="5" scale="33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C6F3-1F31-487A-A4C8-F57B3F8B2AC3}">
  <dimension ref="A1:G55"/>
  <sheetViews>
    <sheetView topLeftCell="A8" workbookViewId="0">
      <selection activeCell="L19" sqref="L19"/>
    </sheetView>
  </sheetViews>
  <sheetFormatPr baseColWidth="10" defaultRowHeight="15" x14ac:dyDescent="0.25"/>
  <cols>
    <col min="1" max="1" width="15.85546875" customWidth="1"/>
    <col min="2" max="2" width="10.7109375" customWidth="1"/>
    <col min="4" max="4" width="87.5703125" customWidth="1"/>
    <col min="5" max="5" width="19.85546875" customWidth="1"/>
  </cols>
  <sheetData>
    <row r="1" spans="1:5" ht="19.5" x14ac:dyDescent="0.3">
      <c r="A1" s="53" t="s">
        <v>64</v>
      </c>
      <c r="B1" s="53"/>
      <c r="C1" s="53"/>
      <c r="D1" s="53"/>
      <c r="E1" s="53"/>
    </row>
    <row r="2" spans="1:5" ht="19.5" x14ac:dyDescent="0.25">
      <c r="A2" s="54" t="s">
        <v>65</v>
      </c>
      <c r="B2" s="54"/>
      <c r="C2" s="54"/>
      <c r="D2" s="54"/>
      <c r="E2" s="54"/>
    </row>
    <row r="3" spans="1:5" ht="18.75" x14ac:dyDescent="0.3">
      <c r="A3" s="51"/>
      <c r="B3" s="51"/>
      <c r="C3" s="51"/>
      <c r="D3" s="51"/>
      <c r="E3" s="51"/>
    </row>
    <row r="4" spans="1:5" ht="17.25" x14ac:dyDescent="0.3">
      <c r="A4" s="55" t="s">
        <v>66</v>
      </c>
      <c r="B4" s="55"/>
      <c r="C4" s="55"/>
      <c r="D4" s="55"/>
      <c r="E4" s="55"/>
    </row>
    <row r="5" spans="1:5" ht="17.25" x14ac:dyDescent="0.3">
      <c r="A5" s="55" t="s">
        <v>67</v>
      </c>
      <c r="B5" s="55"/>
      <c r="C5" s="55"/>
      <c r="D5" s="55"/>
      <c r="E5" s="55"/>
    </row>
    <row r="6" spans="1:5" ht="17.25" x14ac:dyDescent="0.3">
      <c r="A6" s="24"/>
      <c r="B6" s="24"/>
      <c r="C6" s="24"/>
      <c r="D6" s="24"/>
      <c r="E6" s="24"/>
    </row>
    <row r="7" spans="1:5" ht="21" x14ac:dyDescent="0.35">
      <c r="A7" s="23"/>
      <c r="B7" s="23"/>
      <c r="C7" s="56" t="s">
        <v>68</v>
      </c>
      <c r="D7" s="56"/>
      <c r="E7" s="26">
        <v>112343.38</v>
      </c>
    </row>
    <row r="8" spans="1:5" ht="21" x14ac:dyDescent="0.35">
      <c r="A8" s="23"/>
      <c r="B8" s="23" t="s">
        <v>69</v>
      </c>
      <c r="C8" s="56" t="s">
        <v>70</v>
      </c>
      <c r="D8" s="56"/>
      <c r="E8" s="27">
        <v>6589742.2300000004</v>
      </c>
    </row>
    <row r="9" spans="1:5" ht="21" x14ac:dyDescent="0.35">
      <c r="A9" s="23"/>
      <c r="B9" s="23"/>
      <c r="C9" s="28"/>
      <c r="D9" s="28" t="s">
        <v>71</v>
      </c>
      <c r="E9" s="26">
        <f>E8+E7</f>
        <v>6702085.6100000003</v>
      </c>
    </row>
    <row r="10" spans="1:5" ht="21" x14ac:dyDescent="0.35">
      <c r="A10" s="23"/>
      <c r="B10" s="23"/>
      <c r="C10" s="56" t="s">
        <v>72</v>
      </c>
      <c r="D10" s="56"/>
      <c r="E10" s="29">
        <v>206058.62</v>
      </c>
    </row>
    <row r="11" spans="1:5" ht="21" x14ac:dyDescent="0.35">
      <c r="A11" s="23"/>
      <c r="B11" s="23"/>
      <c r="C11" s="25" t="s">
        <v>73</v>
      </c>
      <c r="D11" s="25"/>
      <c r="E11" s="26"/>
    </row>
    <row r="12" spans="1:5" ht="21" x14ac:dyDescent="0.35">
      <c r="A12" s="23"/>
      <c r="B12" s="23"/>
      <c r="C12" s="25" t="s">
        <v>74</v>
      </c>
      <c r="D12" s="25"/>
      <c r="E12" s="27"/>
    </row>
    <row r="13" spans="1:5" ht="21" x14ac:dyDescent="0.35">
      <c r="A13" s="23"/>
      <c r="B13" s="23"/>
      <c r="C13" s="28"/>
      <c r="D13" s="28" t="s">
        <v>75</v>
      </c>
      <c r="E13" s="30">
        <f>SUM(E9:E12)</f>
        <v>6908144.2300000004</v>
      </c>
    </row>
    <row r="14" spans="1:5" ht="21" x14ac:dyDescent="0.35">
      <c r="A14" s="23"/>
      <c r="B14" s="23"/>
      <c r="C14" s="28"/>
      <c r="D14" s="25" t="s">
        <v>76</v>
      </c>
      <c r="E14" s="27">
        <f>+E39</f>
        <v>231678.81999999998</v>
      </c>
    </row>
    <row r="15" spans="1:5" ht="21.75" thickBot="1" x14ac:dyDescent="0.4">
      <c r="A15" s="23"/>
      <c r="B15" s="23"/>
      <c r="C15" s="28"/>
      <c r="D15" s="25" t="s">
        <v>77</v>
      </c>
      <c r="E15" s="31">
        <f>E13-E14</f>
        <v>6676465.4100000001</v>
      </c>
    </row>
    <row r="16" spans="1:5" ht="21.75" thickTop="1" x14ac:dyDescent="0.35">
      <c r="A16" s="23"/>
      <c r="B16" s="23"/>
      <c r="C16" s="28"/>
      <c r="D16" s="25"/>
      <c r="E16" s="26"/>
    </row>
    <row r="17" spans="1:5" ht="21" x14ac:dyDescent="0.35">
      <c r="A17" s="23"/>
      <c r="B17" s="23"/>
      <c r="C17" s="28"/>
      <c r="D17" s="25" t="s">
        <v>78</v>
      </c>
      <c r="E17" s="29">
        <v>318402</v>
      </c>
    </row>
    <row r="18" spans="1:5" ht="21" x14ac:dyDescent="0.35">
      <c r="A18" s="23"/>
      <c r="B18" s="23"/>
      <c r="C18" s="28"/>
      <c r="D18" s="25" t="s">
        <v>79</v>
      </c>
      <c r="E18" s="27">
        <v>6358063.4100000001</v>
      </c>
    </row>
    <row r="19" spans="1:5" ht="21.75" thickBot="1" x14ac:dyDescent="0.4">
      <c r="A19" s="23"/>
      <c r="B19" s="23"/>
      <c r="C19" s="28"/>
      <c r="D19" s="25" t="s">
        <v>77</v>
      </c>
      <c r="E19" s="31">
        <f>SUM(E17:E18)</f>
        <v>6676465.4100000001</v>
      </c>
    </row>
    <row r="20" spans="1:5" ht="19.5" thickTop="1" x14ac:dyDescent="0.3">
      <c r="A20" s="23"/>
      <c r="B20" s="23"/>
      <c r="C20" s="32"/>
      <c r="D20" s="33"/>
      <c r="E20" s="30"/>
    </row>
    <row r="21" spans="1:5" ht="18.75" x14ac:dyDescent="0.3">
      <c r="A21" s="34"/>
      <c r="B21" s="57" t="s">
        <v>80</v>
      </c>
      <c r="C21" s="57"/>
      <c r="D21" s="57"/>
      <c r="E21" s="26"/>
    </row>
    <row r="23" spans="1:5" ht="18.75" x14ac:dyDescent="0.25">
      <c r="A23" s="36" t="s">
        <v>81</v>
      </c>
      <c r="B23" s="58" t="s">
        <v>82</v>
      </c>
      <c r="C23" s="58"/>
      <c r="D23" s="58"/>
      <c r="E23" s="37" t="s">
        <v>83</v>
      </c>
    </row>
    <row r="24" spans="1:5" ht="18.75" x14ac:dyDescent="0.25">
      <c r="A24" s="36" t="s">
        <v>84</v>
      </c>
      <c r="B24" s="48" t="s">
        <v>85</v>
      </c>
      <c r="C24" s="48"/>
      <c r="D24" s="48"/>
      <c r="E24" s="38">
        <v>5070.57</v>
      </c>
    </row>
    <row r="25" spans="1:5" ht="18.75" x14ac:dyDescent="0.25">
      <c r="A25" s="36" t="s">
        <v>86</v>
      </c>
      <c r="B25" s="48" t="s">
        <v>87</v>
      </c>
      <c r="C25" s="48"/>
      <c r="D25" s="48"/>
      <c r="E25" s="38">
        <v>200</v>
      </c>
    </row>
    <row r="26" spans="1:5" ht="18.75" x14ac:dyDescent="0.25">
      <c r="A26" s="36" t="s">
        <v>88</v>
      </c>
      <c r="B26" s="48" t="s">
        <v>89</v>
      </c>
      <c r="C26" s="48"/>
      <c r="D26" s="48"/>
      <c r="E26" s="38">
        <v>3711.86</v>
      </c>
    </row>
    <row r="27" spans="1:5" ht="18.75" x14ac:dyDescent="0.25">
      <c r="A27" s="36" t="s">
        <v>90</v>
      </c>
      <c r="B27" s="48" t="s">
        <v>91</v>
      </c>
      <c r="C27" s="48"/>
      <c r="D27" s="48"/>
      <c r="E27" s="38">
        <v>191481.87</v>
      </c>
    </row>
    <row r="28" spans="1:5" ht="21" x14ac:dyDescent="0.35">
      <c r="A28" s="39" t="s">
        <v>92</v>
      </c>
      <c r="B28" s="48" t="s">
        <v>93</v>
      </c>
      <c r="C28" s="48"/>
      <c r="D28" s="48"/>
      <c r="E28" s="40">
        <v>696.47</v>
      </c>
    </row>
    <row r="29" spans="1:5" ht="21" x14ac:dyDescent="0.35">
      <c r="A29" s="39" t="s">
        <v>4</v>
      </c>
      <c r="B29" s="48" t="s">
        <v>94</v>
      </c>
      <c r="C29" s="48"/>
      <c r="D29" s="48"/>
      <c r="E29" s="40">
        <v>10594.44</v>
      </c>
    </row>
    <row r="30" spans="1:5" ht="21" x14ac:dyDescent="0.35">
      <c r="A30" s="39" t="s">
        <v>95</v>
      </c>
      <c r="B30" s="48" t="s">
        <v>96</v>
      </c>
      <c r="C30" s="48"/>
      <c r="D30" s="48"/>
      <c r="E30" s="40">
        <v>5000</v>
      </c>
    </row>
    <row r="31" spans="1:5" ht="21" x14ac:dyDescent="0.35">
      <c r="A31" s="39" t="s">
        <v>97</v>
      </c>
      <c r="B31" s="48" t="s">
        <v>98</v>
      </c>
      <c r="C31" s="48"/>
      <c r="D31" s="48"/>
      <c r="E31" s="40">
        <v>597.99</v>
      </c>
    </row>
    <row r="32" spans="1:5" ht="21" x14ac:dyDescent="0.35">
      <c r="A32" s="39" t="s">
        <v>99</v>
      </c>
      <c r="B32" s="48" t="s">
        <v>100</v>
      </c>
      <c r="C32" s="48"/>
      <c r="D32" s="48"/>
      <c r="E32" s="40">
        <v>1017</v>
      </c>
    </row>
    <row r="33" spans="1:7" ht="21" x14ac:dyDescent="0.35">
      <c r="A33" s="39" t="s">
        <v>101</v>
      </c>
      <c r="B33" s="48" t="s">
        <v>102</v>
      </c>
      <c r="C33" s="48"/>
      <c r="D33" s="48"/>
      <c r="E33" s="40">
        <v>1620</v>
      </c>
    </row>
    <row r="34" spans="1:7" ht="21" x14ac:dyDescent="0.35">
      <c r="A34" s="39" t="s">
        <v>103</v>
      </c>
      <c r="B34" s="48" t="s">
        <v>104</v>
      </c>
      <c r="C34" s="48"/>
      <c r="D34" s="48"/>
      <c r="E34" s="40">
        <v>1976.31</v>
      </c>
    </row>
    <row r="35" spans="1:7" ht="21" x14ac:dyDescent="0.35">
      <c r="A35" s="39" t="s">
        <v>105</v>
      </c>
      <c r="B35" s="48" t="s">
        <v>106</v>
      </c>
      <c r="C35" s="48"/>
      <c r="D35" s="48"/>
      <c r="E35" s="40">
        <v>1306.44</v>
      </c>
    </row>
    <row r="36" spans="1:7" ht="21" x14ac:dyDescent="0.35">
      <c r="A36" s="39" t="s">
        <v>107</v>
      </c>
      <c r="B36" s="48" t="s">
        <v>108</v>
      </c>
      <c r="C36" s="48"/>
      <c r="D36" s="48"/>
      <c r="E36" s="40">
        <v>6655.86</v>
      </c>
    </row>
    <row r="37" spans="1:7" ht="21" x14ac:dyDescent="0.35">
      <c r="A37" s="39" t="s">
        <v>109</v>
      </c>
      <c r="B37" s="48" t="s">
        <v>110</v>
      </c>
      <c r="C37" s="48"/>
      <c r="D37" s="48"/>
      <c r="E37" s="40">
        <v>650</v>
      </c>
    </row>
    <row r="38" spans="1:7" ht="21" x14ac:dyDescent="0.35">
      <c r="A38" s="39" t="s">
        <v>111</v>
      </c>
      <c r="B38" s="48" t="s">
        <v>112</v>
      </c>
      <c r="C38" s="48"/>
      <c r="D38" s="48"/>
      <c r="E38" s="40">
        <v>1100.01</v>
      </c>
    </row>
    <row r="39" spans="1:7" ht="21.75" thickBot="1" x14ac:dyDescent="0.4">
      <c r="A39" s="49" t="s">
        <v>113</v>
      </c>
      <c r="B39" s="50"/>
      <c r="C39" s="50"/>
      <c r="D39" s="50"/>
      <c r="E39" s="41">
        <f>+E24+E25+E26+E27+E28+E29+E30+E31+E32+E33+E34+E35+E36+E37+E38</f>
        <v>231678.81999999998</v>
      </c>
      <c r="G39" s="2"/>
    </row>
    <row r="43" spans="1:7" ht="18.75" x14ac:dyDescent="0.3">
      <c r="A43" s="23"/>
      <c r="B43" s="23"/>
      <c r="C43" s="23"/>
      <c r="D43" s="23"/>
      <c r="E43" s="30"/>
      <c r="F43" s="1"/>
    </row>
    <row r="44" spans="1:7" ht="18.75" x14ac:dyDescent="0.3">
      <c r="A44" s="23"/>
      <c r="B44" s="35"/>
      <c r="C44" s="23"/>
      <c r="D44" s="42"/>
      <c r="E44" s="42"/>
      <c r="F44" s="42"/>
    </row>
    <row r="45" spans="1:7" ht="18.75" x14ac:dyDescent="0.3">
      <c r="A45" s="1"/>
      <c r="B45" s="1"/>
      <c r="C45" s="1"/>
      <c r="D45" s="1"/>
      <c r="E45" s="26"/>
      <c r="F45" s="1"/>
    </row>
    <row r="46" spans="1:7" ht="18.75" x14ac:dyDescent="0.3">
      <c r="A46" s="51" t="s">
        <v>0</v>
      </c>
      <c r="B46" s="51"/>
      <c r="C46" s="51"/>
      <c r="D46" s="51" t="s">
        <v>114</v>
      </c>
      <c r="E46" s="51"/>
      <c r="F46" s="51"/>
    </row>
    <row r="47" spans="1:7" ht="18.75" x14ac:dyDescent="0.3">
      <c r="A47" s="52" t="s">
        <v>115</v>
      </c>
      <c r="B47" s="52"/>
      <c r="C47" s="52"/>
      <c r="D47" s="52" t="s">
        <v>116</v>
      </c>
      <c r="E47" s="52"/>
      <c r="F47" s="52"/>
    </row>
    <row r="48" spans="1:7" ht="18.75" x14ac:dyDescent="0.3">
      <c r="A48" s="32"/>
      <c r="B48" s="32"/>
      <c r="C48" s="32"/>
      <c r="D48" s="32"/>
      <c r="E48" s="32"/>
      <c r="F48" s="32"/>
    </row>
    <row r="49" spans="1:6" ht="18.75" x14ac:dyDescent="0.3">
      <c r="A49" s="32"/>
      <c r="B49" s="32"/>
      <c r="C49" s="32"/>
      <c r="D49" s="32"/>
      <c r="E49" s="32"/>
      <c r="F49" s="32"/>
    </row>
    <row r="50" spans="1:6" ht="18.75" x14ac:dyDescent="0.3">
      <c r="A50" s="32"/>
      <c r="B50" s="32"/>
      <c r="C50" s="32"/>
      <c r="D50" s="32"/>
      <c r="E50" s="32"/>
      <c r="F50" s="32"/>
    </row>
    <row r="51" spans="1:6" ht="18.75" x14ac:dyDescent="0.3">
      <c r="A51" s="32"/>
      <c r="B51" s="32"/>
      <c r="C51" s="32"/>
      <c r="D51" s="32"/>
      <c r="E51" s="32"/>
      <c r="F51" s="32"/>
    </row>
    <row r="52" spans="1:6" ht="18.75" x14ac:dyDescent="0.3">
      <c r="A52" s="32"/>
      <c r="B52" s="32"/>
      <c r="C52" s="32"/>
      <c r="D52" s="32"/>
      <c r="E52" s="32"/>
      <c r="F52" s="32"/>
    </row>
    <row r="53" spans="1:6" ht="18.75" x14ac:dyDescent="0.3">
      <c r="A53" s="1"/>
      <c r="B53" s="34"/>
      <c r="C53" s="34" t="s">
        <v>117</v>
      </c>
      <c r="D53" s="34"/>
      <c r="E53" s="34"/>
      <c r="F53" s="1"/>
    </row>
    <row r="54" spans="1:6" ht="18.75" x14ac:dyDescent="0.3">
      <c r="A54" s="1"/>
      <c r="B54" s="1"/>
      <c r="C54" s="47" t="s">
        <v>118</v>
      </c>
      <c r="D54" s="47"/>
      <c r="E54" s="26"/>
      <c r="F54" s="1"/>
    </row>
    <row r="55" spans="1:6" x14ac:dyDescent="0.25">
      <c r="E55" s="3"/>
    </row>
  </sheetData>
  <mergeCells count="31">
    <mergeCell ref="B25:D25"/>
    <mergeCell ref="A1:E1"/>
    <mergeCell ref="A2:E2"/>
    <mergeCell ref="A3:E3"/>
    <mergeCell ref="A4:E4"/>
    <mergeCell ref="A5:E5"/>
    <mergeCell ref="C7:D7"/>
    <mergeCell ref="C8:D8"/>
    <mergeCell ref="C10:D10"/>
    <mergeCell ref="B21:D21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C54:D54"/>
    <mergeCell ref="B38:D38"/>
    <mergeCell ref="A39:D39"/>
    <mergeCell ref="A46:C46"/>
    <mergeCell ref="D46:F46"/>
    <mergeCell ref="A47:C47"/>
    <mergeCell ref="D47:F47"/>
  </mergeCells>
  <pageMargins left="0.7" right="0.7" top="0.75" bottom="0.75" header="0.3" footer="0.3"/>
  <pageSetup scale="6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6739F6-F515-4F00-94A4-6FA888881249}"/>
</file>

<file path=customXml/itemProps2.xml><?xml version="1.0" encoding="utf-8"?>
<ds:datastoreItem xmlns:ds="http://schemas.openxmlformats.org/officeDocument/2006/customXml" ds:itemID="{29EAB5C3-6648-4338-9049-6020C5EAA996}"/>
</file>

<file path=customXml/itemProps3.xml><?xml version="1.0" encoding="utf-8"?>
<ds:datastoreItem xmlns:ds="http://schemas.openxmlformats.org/officeDocument/2006/customXml" ds:itemID="{99D07FBF-E91F-46E9-963B-16377DF14F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SUPLIDORES</vt:lpstr>
      <vt:lpstr>RELACIÓN DE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Rhina Yomira Peña Bello</dc:creator>
  <cp:lastModifiedBy>Driades Nayade Ferreras Gómez</cp:lastModifiedBy>
  <dcterms:created xsi:type="dcterms:W3CDTF">2026-03-11T16:09:45Z</dcterms:created>
  <dcterms:modified xsi:type="dcterms:W3CDTF">2026-03-18T15:00:18Z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