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8_{08304B94-B2DB-4E48-A11B-94C21F84F307}" xr6:coauthVersionLast="47" xr6:coauthVersionMax="47" xr10:uidLastSave="{00000000-0000-0000-0000-000000000000}"/>
  <bookViews>
    <workbookView xWindow="-120" yWindow="-120" windowWidth="29040" windowHeight="15720" xr2:uid="{215CA05C-F738-4BC1-B4D1-E1CFC69F2E4D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J17" i="1"/>
  <c r="J16" i="1"/>
  <c r="J15" i="1"/>
  <c r="J14" i="1"/>
  <c r="J18" i="1" s="1"/>
</calcChain>
</file>

<file path=xl/sharedStrings.xml><?xml version="1.0" encoding="utf-8"?>
<sst xmlns="http://schemas.openxmlformats.org/spreadsheetml/2006/main" count="44" uniqueCount="39">
  <si>
    <t>ESTADO EJECUCIÓN DE CONTRATOS AL 31 DE ENERO 2026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</si>
  <si>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</si>
  <si>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</si>
  <si>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</si>
  <si>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</si>
  <si>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</si>
  <si>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</si>
  <si>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</si>
  <si>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Ejecutado a la Fecha</t>
  </si>
  <si>
    <t>Monto Pendiente de Ejecutar</t>
  </si>
  <si>
    <t>ESTADO (COMPLETADO,  PENDIENTE O ATRASADO)</t>
  </si>
  <si>
    <t>DISTRIBUIDORA LAGARES SRL</t>
  </si>
  <si>
    <t>Contratación de Servicios de Mantenimientos y Chequeo de la planta eléctrica de emergencia del INAP.</t>
  </si>
  <si>
    <t>BS-0003717-2025</t>
  </si>
  <si>
    <t>PENDIENTE</t>
  </si>
  <si>
    <t>PLANETA AZUL SA</t>
  </si>
  <si>
    <t>Servicio de llenado de botellones de agua purificada para los empleados del INAP.</t>
  </si>
  <si>
    <t>BS-0004518-2025</t>
  </si>
  <si>
    <t>Soluciones Globales, JM, S.A.</t>
  </si>
  <si>
    <t>Adquisición de quipos complementarios; computadoras personales, monitores, escáner y laptops.</t>
  </si>
  <si>
    <t>BS-0011338-2025</t>
  </si>
  <si>
    <t>Pendiente</t>
  </si>
  <si>
    <t>Mundo Préstamos, SRL</t>
  </si>
  <si>
    <t>Servicio de Alquiler local para oficina regional de San Francisco De Macoris</t>
  </si>
  <si>
    <t>BS-0014752-2025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</si>
  <si>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</si>
  <si>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</si>
  <si>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</si>
  <si>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</si>
  <si>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</si>
  <si>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</si>
  <si>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</si>
  <si>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Rhina Peña Bello</t>
  </si>
  <si>
    <t>Catalina Feliz Terrero</t>
  </si>
  <si>
    <t>Cristian Sánchez Reyes</t>
  </si>
  <si>
    <t>Gregorio Montero</t>
  </si>
  <si>
    <t>Enc. Interina Div. Contabilidad</t>
  </si>
  <si>
    <t>Enc. Depto.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</si>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</sst>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Millares 2" xfId="1" xr:uid="{CDE9ABB5-F84E-45FB-AC98-81EA83AFD5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0</xdr:row>
      <xdr:rowOff>0</xdr:rowOff>
    </xdr:from>
    <xdr:ext cx="1647825" cy="1366010"/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4EC3450-A8B4-4FF9-8513-95062894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0"/>
          <a:ext cx="1647825" cy="1366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0869-4EFA-422B-8FBC-CC1F5AD61058}">
  <dimension ref="C5:K28"/>
  <sheetViews>
    <sheetView tabSelected="1" topLeftCell="A16" workbookViewId="0">
      <selection activeCell="C10" sqref="C10:K10"/>
    </sheetView>
  </sheetViews>
  <sheetFormatPr defaultColWidth="11.42578125" defaultRowHeight="15"/>
  <cols>
    <col min="3" max="3" width="32.85546875" bestFit="1" customWidth="1"/>
    <col min="4" max="4" width="48.140625" customWidth="1"/>
    <col min="5" max="5" width="38.85546875" bestFit="1" customWidth="1"/>
    <col min="6" max="6" width="13.28515625" bestFit="1" customWidth="1"/>
    <col min="7" max="7" width="18" bestFit="1" customWidth="1"/>
    <col min="8" max="9" width="49.28515625" bestFit="1" customWidth="1"/>
    <col min="10" max="10" width="13.85546875" bestFit="1" customWidth="1"/>
    <col min="11" max="11" width="12.7109375" bestFit="1" customWidth="1"/>
  </cols>
  <sheetData>
    <row r="5" spans="3:11" ht="15.75">
      <c r="C5" s="1"/>
      <c r="D5" s="1"/>
      <c r="E5" s="1"/>
      <c r="F5" s="1"/>
      <c r="G5" s="1"/>
      <c r="H5" s="1"/>
      <c r="I5" s="1"/>
      <c r="J5" s="1"/>
      <c r="K5" s="1"/>
    </row>
    <row r="6" spans="3:11" ht="15.75">
      <c r="C6" s="1"/>
      <c r="D6" s="1"/>
      <c r="E6" s="1"/>
      <c r="F6" s="1"/>
      <c r="G6" s="1"/>
      <c r="H6" s="1"/>
      <c r="I6" s="1"/>
      <c r="J6" s="1"/>
      <c r="K6" s="1"/>
    </row>
    <row r="7" spans="3:11" ht="15.75">
      <c r="C7" s="1"/>
      <c r="D7" s="1"/>
      <c r="E7" s="1"/>
      <c r="F7" s="1"/>
      <c r="G7" s="1"/>
      <c r="H7" s="1"/>
      <c r="I7" s="1"/>
      <c r="J7" s="1"/>
      <c r="K7" s="1"/>
    </row>
    <row r="8" spans="3:11" ht="15.75">
      <c r="C8" s="1"/>
      <c r="D8" s="1"/>
      <c r="E8" s="1"/>
      <c r="F8" s="1"/>
      <c r="G8" s="1"/>
      <c r="H8" s="1"/>
      <c r="I8" s="1"/>
      <c r="J8" s="1"/>
      <c r="K8" s="1"/>
    </row>
    <row r="9" spans="3:11" ht="15.75">
      <c r="C9" s="1"/>
      <c r="D9" s="1"/>
      <c r="E9" s="1"/>
      <c r="F9" s="1"/>
      <c r="G9" s="1"/>
      <c r="H9" s="1"/>
      <c r="I9" s="1"/>
      <c r="J9" s="1"/>
      <c r="K9" s="1"/>
    </row>
    <row r="10" spans="3:11" ht="15.75">
      <c r="C10" s="17" t="s">
        <v>0</v>
      </c>
      <c r="D10" s="17"/>
      <c r="E10" s="17"/>
      <c r="F10" s="17"/>
      <c r="G10" s="17"/>
      <c r="H10" s="17"/>
      <c r="I10" s="17"/>
      <c r="J10" s="17"/>
      <c r="K10" s="17"/>
    </row>
    <row r="11" spans="3:11" ht="15.75">
      <c r="C11" s="17" t="s">
        <v>1</v>
      </c>
      <c r="D11" s="17"/>
      <c r="E11" s="17"/>
      <c r="F11" s="17"/>
      <c r="G11" s="17"/>
      <c r="H11" s="17"/>
      <c r="I11" s="17"/>
      <c r="J11" s="17"/>
      <c r="K11" s="17"/>
    </row>
    <row r="12" spans="3:11" ht="15.75">
      <c r="C12" s="1"/>
      <c r="D12" s="1"/>
      <c r="E12" s="1"/>
      <c r="F12" s="1"/>
      <c r="G12" s="1"/>
      <c r="H12" s="1"/>
      <c r="I12" s="1"/>
      <c r="J12" s="1"/>
      <c r="K12" s="1"/>
    </row>
    <row r="13" spans="3:11" ht="110.25">
      <c r="C13" s="2" t="s">
        <v>2</v>
      </c>
      <c r="D13" s="2" t="s">
        <v>3</v>
      </c>
      <c r="E13" s="3" t="s">
        <v>4</v>
      </c>
      <c r="F13" s="3" t="s">
        <v>5</v>
      </c>
      <c r="G13" s="2" t="s">
        <v>6</v>
      </c>
      <c r="H13" s="2" t="s">
        <v>7</v>
      </c>
      <c r="I13" s="3" t="s">
        <v>8</v>
      </c>
      <c r="J13" s="3" t="s">
        <v>9</v>
      </c>
      <c r="K13" s="3" t="s">
        <v>10</v>
      </c>
    </row>
    <row r="14" spans="3:11" ht="241.5">
      <c r="C14" s="4" t="s">
        <v>11</v>
      </c>
      <c r="D14" s="5" t="s">
        <v>12</v>
      </c>
      <c r="E14" s="4" t="s">
        <v>13</v>
      </c>
      <c r="F14" s="6">
        <v>45784</v>
      </c>
      <c r="G14" s="7">
        <v>63720</v>
      </c>
      <c r="H14" s="8"/>
      <c r="I14" s="9">
        <v>42480</v>
      </c>
      <c r="J14" s="9">
        <f>+G14-I14</f>
        <v>21240</v>
      </c>
      <c r="K14" s="10" t="s">
        <v>14</v>
      </c>
    </row>
    <row r="15" spans="3:11" ht="189.75">
      <c r="C15" s="4" t="s">
        <v>15</v>
      </c>
      <c r="D15" s="5" t="s">
        <v>16</v>
      </c>
      <c r="E15" s="4" t="s">
        <v>17</v>
      </c>
      <c r="F15" s="6">
        <v>45798</v>
      </c>
      <c r="G15" s="7">
        <v>67200</v>
      </c>
      <c r="H15" s="8"/>
      <c r="I15" s="9">
        <v>46920</v>
      </c>
      <c r="J15" s="9">
        <f>G15-I15</f>
        <v>20280</v>
      </c>
      <c r="K15" s="10" t="s">
        <v>14</v>
      </c>
    </row>
    <row r="16" spans="3:11" ht="207">
      <c r="C16" s="4" t="s">
        <v>18</v>
      </c>
      <c r="D16" s="5" t="s">
        <v>19</v>
      </c>
      <c r="E16" s="4" t="s">
        <v>20</v>
      </c>
      <c r="F16" s="11">
        <v>45940</v>
      </c>
      <c r="G16" s="12">
        <v>781830.28</v>
      </c>
      <c r="H16" s="10"/>
      <c r="I16" s="9"/>
      <c r="J16" s="9">
        <f>+G16-I16</f>
        <v>781830.28</v>
      </c>
      <c r="K16" s="10" t="s">
        <v>21</v>
      </c>
    </row>
    <row r="17" spans="3:11" ht="172.5">
      <c r="C17" s="4" t="s">
        <v>22</v>
      </c>
      <c r="D17" s="5" t="s">
        <v>23</v>
      </c>
      <c r="E17" s="4" t="s">
        <v>24</v>
      </c>
      <c r="F17" s="6">
        <v>46013</v>
      </c>
      <c r="G17" s="7">
        <v>239176.56</v>
      </c>
      <c r="H17" s="8"/>
      <c r="I17" s="9">
        <v>199313.8</v>
      </c>
      <c r="J17" s="9">
        <f>+G17-I17</f>
        <v>39862.760000000009</v>
      </c>
      <c r="K17" s="10" t="s">
        <v>21</v>
      </c>
    </row>
    <row r="18" spans="3:11" ht="15.75">
      <c r="C18" s="2" t="s">
        <v>25</v>
      </c>
      <c r="D18" s="13"/>
      <c r="E18" s="13"/>
      <c r="F18" s="13"/>
      <c r="G18" s="14">
        <f>SUM(G14:G17)</f>
        <v>1151926.8400000001</v>
      </c>
      <c r="H18" s="14" t="e">
        <f>SUM(#REF!)</f>
        <v>#REF!</v>
      </c>
      <c r="I18" s="14">
        <f>SUM(I14:I17)</f>
        <v>288713.8</v>
      </c>
      <c r="J18" s="14">
        <f>+SUM(J14:J17)</f>
        <v>863213.04</v>
      </c>
      <c r="K18" s="15"/>
    </row>
    <row r="19" spans="3:11" ht="15.75">
      <c r="C19" s="1"/>
      <c r="D19" s="1"/>
      <c r="E19" s="1"/>
      <c r="F19" s="1"/>
      <c r="G19" s="1"/>
      <c r="H19" s="1"/>
      <c r="I19" s="1"/>
      <c r="J19" s="1"/>
      <c r="K19" s="1"/>
    </row>
    <row r="20" spans="3:11" ht="17.25">
      <c r="C20" s="16"/>
      <c r="D20" s="16"/>
      <c r="E20" s="16"/>
      <c r="F20" s="16"/>
      <c r="G20" s="16"/>
      <c r="H20" s="16"/>
      <c r="I20" s="1"/>
      <c r="J20" s="1"/>
      <c r="K20" s="1"/>
    </row>
    <row r="21" spans="3:11" ht="17.25">
      <c r="C21" s="16" t="s">
        <v>26</v>
      </c>
      <c r="D21" s="16"/>
      <c r="E21" s="16" t="s">
        <v>27</v>
      </c>
      <c r="F21" s="16"/>
      <c r="G21" s="16"/>
      <c r="H21" s="16" t="s">
        <v>28</v>
      </c>
      <c r="I21" s="16" t="s">
        <v>28</v>
      </c>
      <c r="J21" s="16"/>
      <c r="K21" s="16"/>
    </row>
    <row r="22" spans="3:11" ht="17.25">
      <c r="C22" s="16"/>
      <c r="D22" s="16"/>
      <c r="E22" s="16"/>
      <c r="F22" s="16"/>
      <c r="G22" s="16"/>
      <c r="H22" s="16"/>
      <c r="I22" s="16"/>
      <c r="J22" s="16"/>
      <c r="K22" s="16"/>
    </row>
    <row r="23" spans="3:11" ht="17.25">
      <c r="C23" s="16"/>
      <c r="D23" s="16"/>
      <c r="E23" s="16"/>
      <c r="F23" s="16"/>
      <c r="G23" s="16"/>
      <c r="H23" s="16"/>
      <c r="I23" s="16"/>
      <c r="J23" s="16"/>
      <c r="K23" s="16"/>
    </row>
    <row r="24" spans="3:11" ht="17.25">
      <c r="C24" s="16"/>
      <c r="D24" s="16"/>
      <c r="E24" s="16"/>
      <c r="F24" s="16"/>
      <c r="G24" s="16"/>
      <c r="H24" s="16"/>
      <c r="I24" s="16"/>
      <c r="J24" s="16"/>
      <c r="K24" s="16"/>
    </row>
    <row r="25" spans="3:11" ht="17.25">
      <c r="C25" s="16" t="s">
        <v>29</v>
      </c>
      <c r="D25" s="16"/>
      <c r="E25" s="16" t="s">
        <v>30</v>
      </c>
      <c r="F25" s="16"/>
      <c r="G25" s="16"/>
      <c r="H25" s="16" t="s">
        <v>31</v>
      </c>
      <c r="I25" s="16" t="s">
        <v>31</v>
      </c>
      <c r="J25" s="16"/>
      <c r="K25" s="16"/>
    </row>
    <row r="26" spans="3:11" ht="17.25">
      <c r="C26" s="16" t="s">
        <v>32</v>
      </c>
      <c r="D26" s="16"/>
      <c r="E26" s="16" t="s">
        <v>33</v>
      </c>
      <c r="F26" s="16"/>
      <c r="G26" s="16"/>
      <c r="H26" s="16" t="s">
        <v>34</v>
      </c>
      <c r="I26" s="16" t="s">
        <v>35</v>
      </c>
      <c r="J26" s="16"/>
      <c r="K26" s="16"/>
    </row>
    <row r="27" spans="3:11" ht="17.25">
      <c r="C27" s="16" t="s">
        <v>36</v>
      </c>
      <c r="D27" s="16"/>
      <c r="E27" s="16" t="s">
        <v>37</v>
      </c>
      <c r="F27" s="16"/>
      <c r="G27" s="16"/>
      <c r="H27" s="16" t="s">
        <v>38</v>
      </c>
      <c r="I27" s="16" t="s">
        <v>38</v>
      </c>
      <c r="J27" s="16"/>
      <c r="K27" s="16"/>
    </row>
    <row r="28" spans="3:11" ht="17.25">
      <c r="C28" s="16"/>
      <c r="D28" s="16"/>
      <c r="E28" s="16"/>
      <c r="F28" s="16"/>
      <c r="G28" s="16"/>
      <c r="H28" s="16"/>
      <c r="I28" s="16"/>
      <c r="J28" s="16"/>
      <c r="K28" s="16"/>
    </row>
  </sheetData>
  <mergeCells count="2">
    <mergeCell ref="C10:K10"/>
    <mergeCell ref="C11:K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E0555-5ABF-4401-B7CB-6C52E820ED0B}"/>
</file>

<file path=customXml/itemProps2.xml><?xml version="1.0" encoding="utf-8"?>
<ds:datastoreItem xmlns:ds="http://schemas.openxmlformats.org/officeDocument/2006/customXml" ds:itemID="{8C8FB52C-68F0-4B5F-B2F2-4C223865D56D}"/>
</file>

<file path=customXml/itemProps3.xml><?xml version="1.0" encoding="utf-8"?>
<ds:datastoreItem xmlns:ds="http://schemas.openxmlformats.org/officeDocument/2006/customXml" ds:itemID="{9025E81C-A3DC-44BE-96D4-C813E5FBE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Driades Nayade Ferreras Gómez</dc:creator>
  <cp:keywords/>
  <dc:description/>
  <cp:lastModifiedBy>Servicios INAP</cp:lastModifiedBy>
  <cp:revision/>
  <dcterms:created xsi:type="dcterms:W3CDTF">2026-02-17T16:37:57Z</dcterms:created>
  <dcterms:modified xsi:type="dcterms:W3CDTF">2026-02-18T12:52:19Z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