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5/"/>
    </mc:Choice>
  </mc:AlternateContent>
  <xr:revisionPtr revIDLastSave="0" documentId="8_{8B7EB1A3-5FCC-4EBE-ABDD-B5F1733DE46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I73" i="3" s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<sst xmlns="http://schemas.openxmlformats.org/spreadsheetml/2006/main" count="216" uniqueCount="129">
  <si>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</si>
  <si>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</si>
  <si>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</si>
  <si>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</si>
  <si>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</si>
  <si>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</si>
  <si>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</si>
  <si>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</si>
  <si>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</si>
  <si>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</si>
  <si>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</si>
  <si>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</si>
  <si>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</si>
  <si>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</si>
  <si>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</si>
  <si>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</si>
  <si>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</si>
  <si>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</si>
  <si>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</si>
  <si>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</si>
  <si>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</si>
  <si>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</si>
  <si>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</si>
  <si>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</si>
  <si>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</si>
  <si>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</si>
  <si>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</si>
  <si>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</si>
  <si>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</si>
  <si>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</si>
  <si>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</si>
  <si>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</si>
  <si>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</si>
  <si>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</si>
  <si>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</si>
  <si>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</si>
  <si>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</si>
  <si>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</si>
  <si>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</si>
  <si>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</si>
  <si>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</si>
  <si>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</si>
  <si>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</si>
  <si>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</si>
  <si>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</si>
  <si>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</si>
  <si>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</si>
  <si>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</si>
  <si>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</si>
  <si>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</si>
  <si>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</si>
  <si>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</si>
  <si>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</si>
  <si>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</si>
  <si>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</si>
  <si>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</si>
  <si>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</si>
  <si>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</si>
  <si>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</si>
  <si>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</si>
  <si>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</si>
  <si>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</si>
  <si>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</si>
  <si>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</si>
  <si>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</si>
  <si>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</si>
  <si>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</si>
  <si>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</si>
  <si>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</si>
  <si>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</si>
  <si>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</si>
  <si>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</si>
  <si>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</si>
  <si>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</si>
  <si>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</si>
  <si>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</si>
  <si>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</si>
  <si>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</si>
  <si>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</si>
  <si>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</si>
  <si>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</si>
  <si>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</si>
  <si>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</si>
  <si>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</si>
  <si>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</si>
  <si>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</si>
  <si>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</si>
  <si>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</si>
  <si>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</si>
  <si>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</si>
  <si>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</si>
  <si>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</si>
  <si>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</si>
  <si>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</si>
  <si>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</si>
  <si>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</si>
  <si>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</si>
  <si>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</si>
  <si>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</si>
  <si>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</si>
  <si>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</si>
  <si>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dos modificaciones por un monto total de RD$9,429,318.32  en espera de autorización por el MAPRE y </t>
    </r>
  </si>
  <si>
    <t>aprobación por la Dirección General de Presupuesto (DIGEPRES).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</si>
  <si>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</si>
  <si>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</si>
  <si>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</si>
  <si>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</si>
  <si>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</si>
  <si>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</si>
  <si>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</si>
  <si>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</si>
  <si>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</si>
  <si>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</si>
  <si>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</si>
  <si>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</si>
  <si>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</si>
  <si>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</si>
  <si>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</si>
  <si>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</si>
  <si>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</si>
  <si>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</si>
  <si>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</si>
  <si>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</si>
  <si>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Agosto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</si>
  <si>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Julio de 2025</t>
    </r>
  </si>
  <si>
    <t>Aprobado por</t>
  </si>
  <si>
    <t>Sr. Gregorio Montero</t>
  </si>
  <si>
    <t>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</si>
  <si>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dos modificaciones por un monto total de RD$9,429,318.32  en espera de autorización por el MAPRE y de aprobación por la Dirección General de Presupuesto (DIGEPRES).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</si>
</sst>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zoomScaleNormal="100" workbookViewId="0">
      <selection activeCell="C91" sqref="C91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3" t="s">
        <v>0</v>
      </c>
      <c r="B1" s="53"/>
      <c r="C1" s="53"/>
    </row>
    <row r="2" spans="1:14" ht="18.75" x14ac:dyDescent="0.3">
      <c r="A2" s="53" t="s">
        <v>1</v>
      </c>
      <c r="B2" s="53"/>
      <c r="C2" s="53"/>
    </row>
    <row r="3" spans="1:14" ht="18.75" x14ac:dyDescent="0.3">
      <c r="A3" s="55" t="s">
        <v>2</v>
      </c>
      <c r="B3" s="55"/>
      <c r="C3" s="5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55" t="s">
        <v>3</v>
      </c>
      <c r="B4" s="55"/>
      <c r="C4" s="55"/>
      <c r="D4" s="5" t="s">
        <v>4</v>
      </c>
    </row>
    <row r="5" spans="1:14" x14ac:dyDescent="0.25">
      <c r="A5" s="54" t="s">
        <v>5</v>
      </c>
      <c r="B5" s="54"/>
      <c r="C5" s="54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199275806.68000001</v>
      </c>
    </row>
    <row r="10" spans="1:14" x14ac:dyDescent="0.25">
      <c r="A10" s="4" t="s">
        <v>12</v>
      </c>
      <c r="B10" s="25">
        <v>157692775</v>
      </c>
      <c r="C10" s="25">
        <v>149163893.25</v>
      </c>
    </row>
    <row r="11" spans="1:14" x14ac:dyDescent="0.25">
      <c r="A11" s="4" t="s">
        <v>13</v>
      </c>
      <c r="B11" s="26">
        <v>19210934</v>
      </c>
      <c r="C11" s="26">
        <v>22667512.5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19624400.93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41337674.119999997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209000</v>
      </c>
    </row>
    <row r="18" spans="1:23" x14ac:dyDescent="0.25">
      <c r="A18" s="4" t="s">
        <v>20</v>
      </c>
      <c r="B18" s="26">
        <v>1276000</v>
      </c>
      <c r="C18" s="26">
        <v>521012.85</v>
      </c>
    </row>
    <row r="19" spans="1:23" ht="18" customHeight="1" x14ac:dyDescent="0.25">
      <c r="A19" s="4" t="s">
        <v>21</v>
      </c>
      <c r="B19" s="26"/>
      <c r="C19" s="26">
        <v>79987.149999999994</v>
      </c>
    </row>
    <row r="20" spans="1:23" x14ac:dyDescent="0.25">
      <c r="A20" s="4" t="s">
        <v>22</v>
      </c>
      <c r="B20" s="26">
        <v>4971392</v>
      </c>
      <c r="C20" s="26">
        <v>7655658</v>
      </c>
    </row>
    <row r="21" spans="1:23" x14ac:dyDescent="0.25">
      <c r="A21" s="4" t="s">
        <v>23</v>
      </c>
      <c r="B21" s="26">
        <v>1750000</v>
      </c>
      <c r="C21" s="26">
        <v>1750000</v>
      </c>
    </row>
    <row r="22" spans="1:23" x14ac:dyDescent="0.25">
      <c r="A22" s="4" t="s">
        <v>24</v>
      </c>
      <c r="B22" s="26">
        <v>14220000</v>
      </c>
      <c r="C22" s="26">
        <v>6859030.96</v>
      </c>
    </row>
    <row r="23" spans="1:23" x14ac:dyDescent="0.25">
      <c r="A23" s="4" t="s">
        <v>25</v>
      </c>
      <c r="B23" s="26">
        <v>8498000</v>
      </c>
      <c r="C23" s="26">
        <v>8688011.4399999995</v>
      </c>
    </row>
    <row r="24" spans="1:23" x14ac:dyDescent="0.25">
      <c r="A24" s="4" t="s">
        <v>26</v>
      </c>
      <c r="B24" s="26">
        <v>4217000</v>
      </c>
      <c r="C24" s="26">
        <v>2756000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9769372.3399999999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245000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554712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4788000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3366811.15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8330923.54</v>
      </c>
    </row>
    <row r="52" spans="1:24" x14ac:dyDescent="0.25">
      <c r="A52" s="4" t="s">
        <v>54</v>
      </c>
      <c r="B52" s="26">
        <v>6109837</v>
      </c>
      <c r="C52" s="26">
        <v>6247463.54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337960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>
        <v>524000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259903776.68000001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259903776.68000001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7" x14ac:dyDescent="0.25">
      <c r="A97" s="56" t="s">
        <v>97</v>
      </c>
      <c r="B97" s="56"/>
      <c r="C97" s="56"/>
    </row>
    <row r="98" spans="1:27" x14ac:dyDescent="0.25">
      <c r="A98" s="22"/>
      <c r="B98" s="22"/>
      <c r="C98" s="22"/>
      <c r="AA98" s="11"/>
    </row>
    <row r="99" spans="1:27" x14ac:dyDescent="0.25">
      <c r="A99" s="22"/>
      <c r="B99" s="32"/>
      <c r="C99" s="22"/>
    </row>
    <row r="100" spans="1:27" x14ac:dyDescent="0.25">
      <c r="A100" s="21"/>
      <c r="B100" s="21"/>
      <c r="C100" s="21"/>
      <c r="AA100" s="9"/>
    </row>
    <row r="101" spans="1:27" x14ac:dyDescent="0.25">
      <c r="A101" s="18" t="s">
        <v>98</v>
      </c>
      <c r="B101" s="18"/>
      <c r="C101" s="18"/>
      <c r="AA101" s="9"/>
    </row>
    <row r="102" spans="1:27" x14ac:dyDescent="0.25">
      <c r="A102" s="57" t="s">
        <v>99</v>
      </c>
      <c r="B102" s="57"/>
      <c r="C102" s="57"/>
      <c r="AA102" s="9"/>
    </row>
    <row r="103" spans="1:27" x14ac:dyDescent="0.25">
      <c r="A103" s="56" t="s">
        <v>100</v>
      </c>
      <c r="B103" s="56"/>
      <c r="C103" s="56"/>
    </row>
    <row r="105" spans="1:27" x14ac:dyDescent="0.25">
      <c r="A105" t="s">
        <v>101</v>
      </c>
    </row>
    <row r="106" spans="1:27" x14ac:dyDescent="0.25">
      <c r="A106" t="s">
        <v>102</v>
      </c>
    </row>
    <row r="107" spans="1:27" x14ac:dyDescent="0.25">
      <c r="C107" s="11"/>
    </row>
  </sheetData>
  <mergeCells count="12"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topLeftCell="A80" zoomScale="84" zoomScaleNormal="84" workbookViewId="0">
      <selection activeCell="C113" sqref="C11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"/>
    </row>
    <row r="2" spans="1:28" ht="18.75" customHeight="1" x14ac:dyDescent="0.3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"/>
    </row>
    <row r="3" spans="1:28" ht="15.75" customHeight="1" x14ac:dyDescent="0.25">
      <c r="A3" s="55" t="s">
        <v>104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105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4" t="s">
        <v>106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107</v>
      </c>
      <c r="C7" s="43" t="s">
        <v>108</v>
      </c>
      <c r="D7" s="43" t="s">
        <v>109</v>
      </c>
      <c r="E7" s="43" t="s">
        <v>110</v>
      </c>
      <c r="F7" s="43" t="s">
        <v>111</v>
      </c>
      <c r="G7" s="43" t="s">
        <v>112</v>
      </c>
      <c r="H7" s="43" t="s">
        <v>113</v>
      </c>
      <c r="I7" s="43" t="s">
        <v>114</v>
      </c>
      <c r="J7" s="43" t="s">
        <v>115</v>
      </c>
      <c r="K7" s="43" t="s">
        <v>116</v>
      </c>
      <c r="L7" s="43" t="s">
        <v>117</v>
      </c>
      <c r="M7" s="43" t="s">
        <v>118</v>
      </c>
      <c r="N7" s="43" t="s">
        <v>119</v>
      </c>
      <c r="O7" s="43" t="s">
        <v>120</v>
      </c>
      <c r="P7" s="43" t="s">
        <v>121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199275806.68000001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85691398.840000004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149163893.25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/>
      <c r="L10" s="29"/>
      <c r="M10" s="29"/>
      <c r="N10" s="29"/>
      <c r="O10" s="8"/>
      <c r="P10" s="8">
        <f t="shared" ref="P10:P73" si="2">SUM(D10:O10)</f>
        <v>66206121.829999998</v>
      </c>
    </row>
    <row r="11" spans="1:28" x14ac:dyDescent="0.25">
      <c r="A11" s="4" t="s">
        <v>13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/>
      <c r="L11" s="9"/>
      <c r="M11" s="9"/>
      <c r="N11" s="9"/>
      <c r="O11" s="8"/>
      <c r="P11" s="27">
        <f t="shared" si="2"/>
        <v>9699552.7599999998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/>
      <c r="L14" s="12"/>
      <c r="M14" s="12"/>
      <c r="N14" s="12"/>
      <c r="O14" s="12"/>
      <c r="P14" s="27">
        <f t="shared" si="2"/>
        <v>9785724.25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41337674.119999997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0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11826052.699999999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/>
      <c r="L16" s="12"/>
      <c r="M16" s="9"/>
      <c r="N16" s="9"/>
      <c r="O16" s="9"/>
      <c r="P16" s="27">
        <f>SUM(D16:O16)</f>
        <v>6449813.3700000001</v>
      </c>
    </row>
    <row r="17" spans="1:17" ht="30" x14ac:dyDescent="0.25">
      <c r="A17" s="4" t="s">
        <v>19</v>
      </c>
      <c r="B17" s="26">
        <v>39000</v>
      </c>
      <c r="C17" s="26">
        <v>209000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9"/>
      <c r="L17" s="9"/>
      <c r="M17" s="9"/>
      <c r="N17" s="9"/>
      <c r="O17" s="9"/>
      <c r="P17" s="27">
        <f t="shared" si="2"/>
        <v>29913</v>
      </c>
    </row>
    <row r="18" spans="1:17" x14ac:dyDescent="0.25">
      <c r="A18" s="4" t="s">
        <v>20</v>
      </c>
      <c r="B18" s="26">
        <v>1276000</v>
      </c>
      <c r="C18" s="26">
        <v>521012.85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/>
      <c r="C19" s="26">
        <v>79987.149999999994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22</v>
      </c>
      <c r="B20" s="26">
        <v>4971392</v>
      </c>
      <c r="C20" s="26">
        <v>7655658</v>
      </c>
      <c r="D20" s="8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/>
      <c r="M20" s="9"/>
      <c r="N20" s="9"/>
      <c r="O20" s="9"/>
      <c r="P20" s="27">
        <f t="shared" si="2"/>
        <v>1411962.42</v>
      </c>
    </row>
    <row r="21" spans="1:17" x14ac:dyDescent="0.25">
      <c r="A21" s="4" t="s">
        <v>23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/>
      <c r="L21" s="9"/>
      <c r="M21" s="9"/>
      <c r="N21" s="9"/>
      <c r="O21" s="9"/>
      <c r="P21" s="27">
        <f t="shared" si="2"/>
        <v>1156419.21</v>
      </c>
    </row>
    <row r="22" spans="1:17" ht="45" x14ac:dyDescent="0.25">
      <c r="A22" s="4" t="s">
        <v>24</v>
      </c>
      <c r="B22" s="26">
        <v>14220000</v>
      </c>
      <c r="C22" s="26">
        <v>6859030.96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9"/>
      <c r="L22" s="9"/>
      <c r="M22" s="9"/>
      <c r="N22" s="9"/>
      <c r="O22" s="9"/>
      <c r="P22" s="27">
        <f t="shared" si="2"/>
        <v>1207577.25</v>
      </c>
    </row>
    <row r="23" spans="1:17" ht="30" x14ac:dyDescent="0.25">
      <c r="A23" s="4" t="s">
        <v>25</v>
      </c>
      <c r="B23" s="26">
        <v>8498000</v>
      </c>
      <c r="C23" s="26">
        <v>8688011.4399999995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9"/>
      <c r="L23" s="9"/>
      <c r="M23" s="9"/>
      <c r="N23" s="9"/>
      <c r="O23" s="9"/>
      <c r="P23" s="27">
        <f t="shared" si="2"/>
        <v>660522.5</v>
      </c>
    </row>
    <row r="24" spans="1:17" ht="30" x14ac:dyDescent="0.25">
      <c r="A24" s="4" t="s">
        <v>26</v>
      </c>
      <c r="B24" s="26">
        <v>4217000</v>
      </c>
      <c r="C24" s="26">
        <v>2756000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9"/>
      <c r="L24" s="12"/>
      <c r="M24" s="9"/>
      <c r="N24" s="9"/>
      <c r="O24" s="9"/>
      <c r="P24" s="27">
        <f t="shared" si="2"/>
        <v>829857.8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9769372.3399999999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5077053.5999999996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/>
      <c r="L26" s="30"/>
      <c r="M26" s="30"/>
      <c r="N26" s="11"/>
      <c r="O26" s="11"/>
      <c r="P26" s="27">
        <f t="shared" si="2"/>
        <v>163712.13</v>
      </c>
      <c r="Q26" s="11"/>
    </row>
    <row r="27" spans="1:17" x14ac:dyDescent="0.25">
      <c r="A27" s="4" t="s">
        <v>29</v>
      </c>
      <c r="B27" s="26"/>
      <c r="C27" s="26">
        <v>245000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30</v>
      </c>
      <c r="B28" s="26">
        <v>268000</v>
      </c>
      <c r="C28" s="26">
        <v>554712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17"/>
      <c r="L28" s="17"/>
      <c r="M28" s="17"/>
      <c r="N28" s="17"/>
      <c r="O28" s="17"/>
      <c r="P28" s="27">
        <f t="shared" si="2"/>
        <v>227503.04000000004</v>
      </c>
    </row>
    <row r="29" spans="1:17" x14ac:dyDescent="0.25">
      <c r="A29" s="4" t="s">
        <v>31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/>
      <c r="L29" s="9"/>
      <c r="N29" s="9"/>
      <c r="O29" s="9"/>
      <c r="P29" s="27">
        <f t="shared" si="2"/>
        <v>58410.95</v>
      </c>
    </row>
    <row r="30" spans="1:17" ht="30" x14ac:dyDescent="0.25">
      <c r="A30" s="4" t="s">
        <v>32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9"/>
      <c r="M31" s="17"/>
      <c r="N31" s="9"/>
      <c r="O31" s="9"/>
      <c r="P31" s="27">
        <f t="shared" si="2"/>
        <v>0</v>
      </c>
    </row>
    <row r="32" spans="1:17" ht="30" x14ac:dyDescent="0.25">
      <c r="A32" s="4" t="s">
        <v>34</v>
      </c>
      <c r="B32" s="26">
        <v>4700000</v>
      </c>
      <c r="C32" s="26">
        <v>4788000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/>
      <c r="L32" s="30"/>
      <c r="M32" s="30"/>
      <c r="N32" s="36"/>
      <c r="O32" s="11"/>
      <c r="P32" s="27">
        <f t="shared" si="2"/>
        <v>2356208.5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3366811.15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/>
      <c r="L34" s="9"/>
      <c r="M34" s="11"/>
      <c r="N34" s="11"/>
      <c r="O34" s="11"/>
      <c r="P34" s="27">
        <f t="shared" si="2"/>
        <v>2222366.98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1190000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8330923.54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0</v>
      </c>
      <c r="L51" s="8">
        <f t="shared" si="12"/>
        <v>0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2"/>
        <v>426580.6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6247463.54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/>
      <c r="L52" s="12"/>
      <c r="M52" s="11"/>
      <c r="N52" s="12"/>
      <c r="O52" s="12"/>
      <c r="P52" s="27">
        <f t="shared" si="2"/>
        <v>242524.29</v>
      </c>
    </row>
    <row r="53" spans="1:20" ht="30" x14ac:dyDescent="0.25">
      <c r="A53" s="4" t="s">
        <v>55</v>
      </c>
      <c r="B53" s="26">
        <v>764091</v>
      </c>
      <c r="C53" s="26">
        <v>1221500</v>
      </c>
      <c r="D53" s="27"/>
      <c r="E53" s="12"/>
      <c r="F53" s="12"/>
      <c r="G53" s="12"/>
      <c r="I53" s="12">
        <v>184056.31</v>
      </c>
      <c r="J53" s="12"/>
      <c r="K53" s="12"/>
      <c r="L53" s="12"/>
      <c r="M53" s="12"/>
      <c r="N53" s="16"/>
      <c r="O53" s="16"/>
      <c r="P53" s="8">
        <f t="shared" si="2"/>
        <v>184056.31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/>
      <c r="D55" s="27"/>
      <c r="E55" s="12"/>
      <c r="F55" s="12"/>
      <c r="G55" s="12"/>
      <c r="H55" s="12"/>
      <c r="I55" s="12"/>
      <c r="L55" s="12"/>
      <c r="N55" s="11"/>
      <c r="O55" s="11"/>
      <c r="P55" s="8">
        <f t="shared" si="2"/>
        <v>0</v>
      </c>
    </row>
    <row r="56" spans="1:20" ht="30" x14ac:dyDescent="0.25">
      <c r="A56" s="4" t="s">
        <v>58</v>
      </c>
      <c r="B56" s="26">
        <v>136970</v>
      </c>
      <c r="C56" s="26">
        <v>337960</v>
      </c>
      <c r="D56" s="27"/>
      <c r="E56" s="12"/>
      <c r="F56" s="12"/>
      <c r="G56" s="12"/>
      <c r="H56" s="12"/>
      <c r="I56" s="12"/>
      <c r="J56" s="12"/>
      <c r="L56" s="12"/>
      <c r="M56" s="11"/>
      <c r="N56" s="12"/>
      <c r="O56" s="12"/>
      <c r="P56" s="8">
        <f t="shared" si="2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>
        <v>524000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259903776.68000001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0</v>
      </c>
      <c r="L73" s="39">
        <f t="shared" ref="L73:N73" si="19">+L9+L15+L25+L35+L43+L51+L61+L66+L69</f>
        <v>0</v>
      </c>
      <c r="M73" s="39">
        <f>+M9+M15+M25+M35+M43+M51+M61+M66+M69</f>
        <v>0</v>
      </c>
      <c r="N73" s="39">
        <f t="shared" si="19"/>
        <v>0</v>
      </c>
      <c r="O73" s="39">
        <f>+O9+O15+O25+O35+O43+O51+O61+O66+O69</f>
        <v>0</v>
      </c>
      <c r="P73" s="44">
        <f t="shared" si="2"/>
        <v>104211085.74000001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259903776.68000001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0</v>
      </c>
      <c r="L89" s="39">
        <f t="shared" si="21"/>
        <v>0</v>
      </c>
      <c r="M89" s="39">
        <f t="shared" si="21"/>
        <v>0</v>
      </c>
      <c r="N89" s="39">
        <f t="shared" si="21"/>
        <v>0</v>
      </c>
      <c r="O89" s="39">
        <f t="shared" si="21"/>
        <v>0</v>
      </c>
      <c r="P89" s="44">
        <f t="shared" si="20"/>
        <v>104211085.74000001</v>
      </c>
    </row>
    <row r="90" spans="1:20" x14ac:dyDescent="0.25">
      <c r="A90" t="s">
        <v>122</v>
      </c>
      <c r="D90" s="9"/>
      <c r="E90" s="9"/>
      <c r="F90" s="9"/>
    </row>
    <row r="91" spans="1:20" x14ac:dyDescent="0.25">
      <c r="A91" t="s">
        <v>123</v>
      </c>
      <c r="B91" s="37"/>
      <c r="D91" s="9"/>
      <c r="E91" s="9"/>
      <c r="F91" s="9"/>
    </row>
    <row r="92" spans="1:20" x14ac:dyDescent="0.25">
      <c r="A92" s="60" t="s">
        <v>124</v>
      </c>
      <c r="B92" s="60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7" spans="1:17" x14ac:dyDescent="0.25">
      <c r="A97" t="s">
        <v>89</v>
      </c>
      <c r="H97" t="s">
        <v>90</v>
      </c>
      <c r="M97" t="s">
        <v>125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7" spans="1:17" x14ac:dyDescent="0.25">
      <c r="A107" t="s">
        <v>128</v>
      </c>
    </row>
    <row r="110" spans="1:17" ht="18.75" x14ac:dyDescent="0.3">
      <c r="A110" s="34"/>
      <c r="B110" s="34"/>
      <c r="C110" s="34"/>
      <c r="D110" s="34"/>
      <c r="E110" s="34"/>
      <c r="F110" s="34"/>
      <c r="G110" s="34"/>
      <c r="H110" s="34"/>
    </row>
    <row r="111" spans="1:17" ht="18.75" x14ac:dyDescent="0.3">
      <c r="A111" s="59"/>
      <c r="B111" s="59"/>
      <c r="C111" s="59"/>
      <c r="D111" s="59"/>
      <c r="E111" s="59"/>
      <c r="F111" s="59"/>
      <c r="G111" s="59"/>
      <c r="H111" s="59"/>
    </row>
    <row r="112" spans="1:17" ht="18.75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5"/>
      <c r="D113" s="34"/>
      <c r="E113" s="35"/>
      <c r="F113" s="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5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8.75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9" spans="1:17" x14ac:dyDescent="0.25">
      <c r="F119" s="11"/>
    </row>
    <row r="120" spans="1:17" x14ac:dyDescent="0.25">
      <c r="F120" s="11"/>
    </row>
    <row r="127" spans="1:17" x14ac:dyDescent="0.25">
      <c r="H127" s="11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3A79F2-C949-4FB9-BD30-69E12BFC3B83}"/>
</file>

<file path=customXml/itemProps2.xml><?xml version="1.0" encoding="utf-8"?>
<ds:datastoreItem xmlns:ds="http://schemas.openxmlformats.org/officeDocument/2006/customXml" ds:itemID="{7AA4A05F-82B5-4947-9F34-140AC383B2AD}"/>
</file>

<file path=customXml/itemProps3.xml><?xml version="1.0" encoding="utf-8"?>
<ds:datastoreItem xmlns:ds="http://schemas.openxmlformats.org/officeDocument/2006/customXml" ds:itemID="{F8116479-D81A-46C1-AE89-D62451107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2025-08-25T15:43:12Z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