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ferreras\Desktop\Portal de transparencia febrero 2023\"/>
    </mc:Choice>
  </mc:AlternateContent>
  <xr:revisionPtr revIDLastSave="0" documentId="8_{6A9EA3A7-865F-4CE7-8880-6E821A795D5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3" l="1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C87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<sst xmlns="http://schemas.openxmlformats.org/spreadsheetml/2006/main" count="213" uniqueCount="126">
  <si>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</si>
  <si>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</si>
  <si>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</si>
  <si>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</si>
  <si>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</si>
  <si>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</si>
  <si>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</si>
  <si>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</si>
  <si>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</si>
  <si>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</si>
  <si>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</si>
  <si>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</si>
  <si>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</si>
  <si>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</si>
  <si>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</si>
  <si>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</si>
  <si>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</si>
  <si>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</si>
  <si>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</si>
  <si>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</si>
  <si>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</si>
  <si>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</si>
  <si>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</si>
  <si>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</si>
  <si>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</si>
  <si>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</si>
  <si>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</si>
  <si>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</si>
  <si>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</si>
  <si>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</si>
  <si>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</si>
  <si>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</si>
  <si>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</si>
  <si>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</si>
  <si>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</si>
  <si>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</si>
  <si>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</si>
  <si>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</si>
  <si>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</si>
  <si>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</si>
  <si>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</si>
  <si>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</si>
  <si>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</si>
  <si>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</si>
  <si>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</si>
  <si>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</si>
  <si>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</si>
  <si>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</si>
  <si>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</si>
  <si>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</si>
  <si>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</si>
  <si>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</si>
  <si>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</si>
  <si>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</si>
  <si>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</si>
  <si>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</si>
  <si>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</si>
  <si>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</si>
  <si>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</si>
  <si>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</si>
  <si>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</si>
  <si>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</si>
  <si>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</si>
  <si>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</si>
  <si>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</si>
  <si>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</si>
  <si>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</si>
  <si>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</si>
  <si>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</si>
  <si>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</si>
  <si>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</si>
  <si>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</si>
  <si>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</si>
  <si>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</si>
  <si>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</si>
  <si>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</si>
  <si>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</si>
  <si>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</si>
  <si>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</si>
  <si>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</si>
  <si>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</si>
  <si>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</si>
  <si>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</si>
  <si>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</si>
  <si>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</si>
  <si>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</si>
  <si>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</si>
  <si>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</si>
  <si>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</si>
  <si>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</si>
  <si>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</si>
  <si>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</si>
  <si>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</si>
  <si>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</si>
  <si>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</si>
  <si>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</si>
  <si>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</si>
  <si>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</si>
  <si>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</si>
  <si>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</si>
  <si>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</si>
  <si>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</si>
  <si>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</si>
  <si>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</si>
  <si>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</si>
  <si>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</si>
  <si>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</si>
  <si>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</si>
  <si>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</si>
  <si>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</si>
  <si>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</si>
  <si>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</si>
  <si>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</si>
  <si>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</si>
  <si>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</si>
  <si>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</si>
  <si>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</si>
  <si>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</si>
  <si>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</si>
  <si>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</si>
  <si>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</si>
  <si>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</si>
  <si>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</si>
  <si>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</si>
  <si>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Marzo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</si>
  <si>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28  de Febrero 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</si>
</sst>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opLeftCell="A35" zoomScaleNormal="100" workbookViewId="0">
      <selection sqref="A1:L110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6" t="s">
        <v>0</v>
      </c>
      <c r="B1" s="56"/>
      <c r="C1" s="56"/>
    </row>
    <row r="2" spans="1:14" ht="18.75" x14ac:dyDescent="0.3">
      <c r="A2" s="56" t="s">
        <v>1</v>
      </c>
      <c r="B2" s="56"/>
      <c r="C2" s="56"/>
    </row>
    <row r="3" spans="1:14" ht="18.75" x14ac:dyDescent="0.3">
      <c r="A3" s="58" t="s">
        <v>2</v>
      </c>
      <c r="B3" s="58"/>
      <c r="C3" s="58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8.75" x14ac:dyDescent="0.3">
      <c r="A4" s="58" t="s">
        <v>123</v>
      </c>
      <c r="B4" s="58"/>
      <c r="C4" s="58"/>
      <c r="D4" s="6" t="s">
        <v>3</v>
      </c>
    </row>
    <row r="5" spans="1:14" x14ac:dyDescent="0.25">
      <c r="A5" s="57" t="s">
        <v>4</v>
      </c>
      <c r="B5" s="57"/>
      <c r="C5" s="57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117426903</v>
      </c>
    </row>
    <row r="11" spans="1:14" x14ac:dyDescent="0.25">
      <c r="A11" s="5" t="s">
        <v>12</v>
      </c>
      <c r="B11" s="17">
        <v>19278300</v>
      </c>
      <c r="C11" s="32">
        <v>17235246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33366880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643000</v>
      </c>
    </row>
    <row r="18" spans="1:22" x14ac:dyDescent="0.25">
      <c r="A18" s="5" t="s">
        <v>19</v>
      </c>
      <c r="B18" s="17">
        <v>1600000</v>
      </c>
      <c r="C18" s="17">
        <v>1600000</v>
      </c>
    </row>
    <row r="19" spans="1:22" ht="18" customHeight="1" x14ac:dyDescent="0.25">
      <c r="A19" s="5" t="s">
        <v>20</v>
      </c>
      <c r="B19" s="17">
        <v>203000</v>
      </c>
      <c r="C19" s="17">
        <v>203000</v>
      </c>
    </row>
    <row r="20" spans="1:22" x14ac:dyDescent="0.25">
      <c r="A20" s="5" t="s">
        <v>21</v>
      </c>
      <c r="B20" s="17">
        <v>2475000</v>
      </c>
      <c r="C20" s="17">
        <v>2475000</v>
      </c>
    </row>
    <row r="21" spans="1:22" x14ac:dyDescent="0.25">
      <c r="A21" s="5" t="s">
        <v>22</v>
      </c>
      <c r="B21" s="17">
        <v>1625000</v>
      </c>
      <c r="C21" s="17">
        <v>1625000</v>
      </c>
    </row>
    <row r="22" spans="1:22" x14ac:dyDescent="0.25">
      <c r="A22" s="5" t="s">
        <v>23</v>
      </c>
      <c r="B22" s="17">
        <v>1300000</v>
      </c>
      <c r="C22" s="17">
        <v>1500000</v>
      </c>
    </row>
    <row r="23" spans="1:22" x14ac:dyDescent="0.25">
      <c r="A23" s="5" t="s">
        <v>24</v>
      </c>
      <c r="B23" s="17">
        <v>14580880</v>
      </c>
      <c r="C23" s="17">
        <v>13430880</v>
      </c>
    </row>
    <row r="24" spans="1:22" x14ac:dyDescent="0.25">
      <c r="A24" s="5" t="s">
        <v>25</v>
      </c>
      <c r="B24" s="17">
        <v>2179000</v>
      </c>
      <c r="C24" s="17">
        <v>2179000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5555001</v>
      </c>
    </row>
    <row r="26" spans="1:22" x14ac:dyDescent="0.25">
      <c r="A26" s="5" t="s">
        <v>27</v>
      </c>
      <c r="B26" s="17">
        <v>435001</v>
      </c>
      <c r="C26" s="17">
        <v>435001</v>
      </c>
    </row>
    <row r="27" spans="1:22" x14ac:dyDescent="0.25">
      <c r="A27" s="5" t="s">
        <v>28</v>
      </c>
      <c r="B27" s="17">
        <v>435000</v>
      </c>
      <c r="C27" s="17">
        <v>435000</v>
      </c>
    </row>
    <row r="28" spans="1:22" x14ac:dyDescent="0.25">
      <c r="A28" s="5" t="s">
        <v>29</v>
      </c>
      <c r="B28" s="17">
        <v>370000</v>
      </c>
      <c r="C28" s="17">
        <v>420000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100000</v>
      </c>
    </row>
    <row r="30" spans="1:22" x14ac:dyDescent="0.25">
      <c r="A30" s="5" t="s">
        <v>31</v>
      </c>
      <c r="B30" s="17">
        <v>150000</v>
      </c>
      <c r="C30" s="17">
        <v>150000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2750000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1265000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3450000</v>
      </c>
    </row>
    <row r="36" spans="1:22" x14ac:dyDescent="0.25">
      <c r="A36" s="5" t="s">
        <v>37</v>
      </c>
      <c r="B36" s="17">
        <v>3450000</v>
      </c>
      <c r="C36" s="17">
        <v>3450000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590000</v>
      </c>
    </row>
    <row r="52" spans="1:24" x14ac:dyDescent="0.25">
      <c r="A52" s="5" t="s">
        <v>53</v>
      </c>
      <c r="B52" s="17">
        <v>90000</v>
      </c>
      <c r="C52" s="17">
        <v>390000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150000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/>
    </row>
    <row r="57" spans="1:24" x14ac:dyDescent="0.25">
      <c r="A57" s="5" t="s">
        <v>58</v>
      </c>
      <c r="B57" s="17">
        <v>50000</v>
      </c>
      <c r="C57" s="17">
        <v>50000</v>
      </c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v>0</v>
      </c>
      <c r="C73" s="18">
        <v>0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194605095</v>
      </c>
      <c r="C87" s="19">
        <f>SUM(C9+C15+C25+C35+C51)</f>
        <v>194605095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119</v>
      </c>
      <c r="B95" s="21" t="s">
        <v>92</v>
      </c>
    </row>
    <row r="96" spans="1:3" x14ac:dyDescent="0.25">
      <c r="A96" t="s">
        <v>114</v>
      </c>
      <c r="B96" t="s">
        <v>93</v>
      </c>
    </row>
    <row r="98" spans="1:11" x14ac:dyDescent="0.25">
      <c r="A98" s="60" t="s">
        <v>94</v>
      </c>
      <c r="B98" s="60"/>
      <c r="C98" s="60"/>
    </row>
    <row r="99" spans="1:11" x14ac:dyDescent="0.25">
      <c r="A99" s="31"/>
      <c r="B99" s="31"/>
      <c r="C99" s="31"/>
    </row>
    <row r="100" spans="1:11" x14ac:dyDescent="0.25">
      <c r="A100" s="31"/>
      <c r="B100" s="51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95</v>
      </c>
      <c r="B102" s="25"/>
      <c r="C102" s="25"/>
    </row>
    <row r="103" spans="1:11" x14ac:dyDescent="0.25">
      <c r="A103" s="61" t="s">
        <v>116</v>
      </c>
      <c r="B103" s="61"/>
      <c r="C103" s="61"/>
    </row>
    <row r="104" spans="1:11" x14ac:dyDescent="0.25">
      <c r="A104" s="60" t="s">
        <v>117</v>
      </c>
      <c r="B104" s="60"/>
      <c r="C104" s="60"/>
    </row>
    <row r="106" spans="1:11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x14ac:dyDescent="0.25">
      <c r="A107" s="59"/>
      <c r="B107" s="59"/>
      <c r="C107" s="59"/>
      <c r="D107" s="59"/>
      <c r="E107" s="59"/>
      <c r="F107" s="59"/>
      <c r="G107" s="59"/>
      <c r="H107" s="59"/>
    </row>
    <row r="109" spans="1:11" x14ac:dyDescent="0.25">
      <c r="C109" s="16"/>
    </row>
  </sheetData>
  <mergeCells count="14"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topLeftCell="A9" zoomScale="75" zoomScaleNormal="75" workbookViewId="0">
      <selection activeCell="A111" sqref="A111:H111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"/>
    </row>
    <row r="2" spans="1:28" ht="18.75" customHeight="1" x14ac:dyDescent="0.3">
      <c r="A2" s="62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"/>
    </row>
    <row r="3" spans="1:28" ht="15.75" customHeight="1" x14ac:dyDescent="0.25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1"/>
    </row>
    <row r="4" spans="1:28" ht="15.75" x14ac:dyDescent="0.25">
      <c r="A4" s="58" t="s">
        <v>122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11"/>
    </row>
    <row r="5" spans="1:28" x14ac:dyDescent="0.25">
      <c r="A5" s="57" t="s">
        <v>98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120</v>
      </c>
      <c r="C7" s="10" t="s">
        <v>121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18182292.920000002</v>
      </c>
      <c r="S9" s="15"/>
    </row>
    <row r="10" spans="1:28" s="21" customFormat="1" x14ac:dyDescent="0.25">
      <c r="A10" s="44" t="s">
        <v>11</v>
      </c>
      <c r="B10" s="40">
        <v>115476903</v>
      </c>
      <c r="C10" s="40">
        <v>117426903</v>
      </c>
      <c r="D10" s="13">
        <v>7690100</v>
      </c>
      <c r="E10" s="13">
        <v>7726476.0999999996</v>
      </c>
      <c r="F10" s="13"/>
      <c r="G10" s="45"/>
      <c r="H10" s="45"/>
      <c r="I10" s="45"/>
      <c r="J10" s="45"/>
      <c r="K10" s="45"/>
      <c r="L10" s="45"/>
      <c r="M10" s="45"/>
      <c r="N10" s="45"/>
      <c r="O10" s="13"/>
      <c r="P10" s="13">
        <f t="shared" ref="P10:P73" si="2">SUM(D10:O10)</f>
        <v>15416576.1</v>
      </c>
    </row>
    <row r="11" spans="1:28" x14ac:dyDescent="0.25">
      <c r="A11" s="5" t="s">
        <v>12</v>
      </c>
      <c r="B11" s="42">
        <v>19278300</v>
      </c>
      <c r="C11" s="42">
        <v>17235246</v>
      </c>
      <c r="D11" s="17">
        <v>225000</v>
      </c>
      <c r="E11" s="17">
        <v>225000</v>
      </c>
      <c r="F11" s="14"/>
      <c r="G11" s="14"/>
      <c r="H11" s="14"/>
      <c r="I11" s="14"/>
      <c r="J11" s="14"/>
      <c r="K11" s="14"/>
      <c r="L11" s="14"/>
      <c r="M11" s="14"/>
      <c r="N11" s="14"/>
      <c r="O11" s="13"/>
      <c r="P11" s="43">
        <f t="shared" si="2"/>
        <v>450000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v>16888011</v>
      </c>
      <c r="C14" s="42">
        <v>16981065</v>
      </c>
      <c r="D14" s="17">
        <v>1159310.96</v>
      </c>
      <c r="E14" s="17">
        <v>1156405.8600000001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3">
        <f t="shared" si="2"/>
        <v>2315716.8200000003</v>
      </c>
    </row>
    <row r="15" spans="1:28" x14ac:dyDescent="0.25">
      <c r="A15" s="2" t="s">
        <v>16</v>
      </c>
      <c r="B15" s="40">
        <f>B16+B17+B18+B19+B20+B21+B22+B23+B24</f>
        <v>34316880</v>
      </c>
      <c r="C15" s="40">
        <f>C16+C17+C18+C19+C20+C21+C22+C23+C24</f>
        <v>33366880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0</v>
      </c>
      <c r="G15" s="13">
        <f t="shared" ref="G15:J15" si="4">SUM(G16:G24)</f>
        <v>0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1870832.5799999996</v>
      </c>
    </row>
    <row r="16" spans="1:28" x14ac:dyDescent="0.25">
      <c r="A16" s="5" t="s">
        <v>17</v>
      </c>
      <c r="B16" s="42">
        <v>9711000</v>
      </c>
      <c r="C16" s="42">
        <v>9711000</v>
      </c>
      <c r="D16" s="43">
        <v>1126418.43</v>
      </c>
      <c r="E16" s="17">
        <v>318653.68</v>
      </c>
      <c r="F16" s="14"/>
      <c r="G16" s="14"/>
      <c r="H16" s="14"/>
      <c r="I16" s="14"/>
      <c r="J16" s="14"/>
      <c r="K16" s="14"/>
      <c r="L16" s="17"/>
      <c r="M16" s="14"/>
      <c r="N16" s="14"/>
      <c r="O16" s="14"/>
      <c r="P16" s="43">
        <f t="shared" si="2"/>
        <v>1445072.1099999999</v>
      </c>
    </row>
    <row r="17" spans="1:16" ht="30" x14ac:dyDescent="0.25">
      <c r="A17" s="5" t="s">
        <v>18</v>
      </c>
      <c r="B17" s="42">
        <v>643000</v>
      </c>
      <c r="C17" s="42">
        <v>643000</v>
      </c>
      <c r="D17" s="13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3">
        <f t="shared" si="2"/>
        <v>0</v>
      </c>
    </row>
    <row r="18" spans="1:16" x14ac:dyDescent="0.25">
      <c r="A18" s="5" t="s">
        <v>19</v>
      </c>
      <c r="B18" s="42">
        <v>1600000</v>
      </c>
      <c r="C18" s="42">
        <v>1600000</v>
      </c>
      <c r="D18" s="13"/>
      <c r="E18" s="17">
        <v>138150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3">
        <f t="shared" si="2"/>
        <v>138150</v>
      </c>
    </row>
    <row r="19" spans="1:16" ht="18" customHeight="1" x14ac:dyDescent="0.25">
      <c r="A19" s="5" t="s">
        <v>20</v>
      </c>
      <c r="B19" s="42">
        <v>203000</v>
      </c>
      <c r="C19" s="42">
        <v>203000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3">
        <f t="shared" si="2"/>
        <v>0</v>
      </c>
    </row>
    <row r="20" spans="1:16" x14ac:dyDescent="0.25">
      <c r="A20" s="5" t="s">
        <v>21</v>
      </c>
      <c r="B20" s="42">
        <v>2475000</v>
      </c>
      <c r="C20" s="42">
        <v>2475000</v>
      </c>
      <c r="D20" s="13"/>
      <c r="E20" s="17">
        <v>31270</v>
      </c>
      <c r="F20" s="14"/>
      <c r="G20" s="14"/>
      <c r="H20" s="14"/>
      <c r="I20" s="14"/>
      <c r="J20" s="14"/>
      <c r="K20" s="14"/>
      <c r="L20" s="17"/>
      <c r="M20" s="14"/>
      <c r="N20" s="14"/>
      <c r="O20" s="14"/>
      <c r="P20" s="43">
        <f t="shared" si="2"/>
        <v>31270</v>
      </c>
    </row>
    <row r="21" spans="1:16" x14ac:dyDescent="0.25">
      <c r="A21" s="5" t="s">
        <v>22</v>
      </c>
      <c r="B21" s="42">
        <v>1625000</v>
      </c>
      <c r="C21" s="42">
        <v>1625000</v>
      </c>
      <c r="D21" s="43">
        <v>75893.399999999994</v>
      </c>
      <c r="E21" s="17">
        <v>78820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43">
        <f t="shared" si="2"/>
        <v>154713.4</v>
      </c>
    </row>
    <row r="22" spans="1:16" ht="45" x14ac:dyDescent="0.25">
      <c r="A22" s="5" t="s">
        <v>23</v>
      </c>
      <c r="B22" s="42">
        <v>1300000</v>
      </c>
      <c r="C22" s="42">
        <v>1500000</v>
      </c>
      <c r="D22" s="13"/>
      <c r="E22" s="17">
        <v>76018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43">
        <f t="shared" si="2"/>
        <v>76018</v>
      </c>
    </row>
    <row r="23" spans="1:16" ht="30" x14ac:dyDescent="0.25">
      <c r="A23" s="5" t="s">
        <v>24</v>
      </c>
      <c r="B23" s="42">
        <v>14580880</v>
      </c>
      <c r="C23" s="42">
        <v>13430880</v>
      </c>
      <c r="D23" s="13"/>
      <c r="E23" s="17"/>
      <c r="F23" s="14"/>
      <c r="G23" s="14"/>
      <c r="H23" s="14"/>
      <c r="I23" s="14"/>
      <c r="J23" s="20"/>
      <c r="K23" s="14"/>
      <c r="L23" s="14"/>
      <c r="M23" s="14"/>
      <c r="N23" s="14"/>
      <c r="O23" s="14"/>
      <c r="P23" s="43">
        <f t="shared" si="2"/>
        <v>0</v>
      </c>
    </row>
    <row r="24" spans="1:16" ht="30" x14ac:dyDescent="0.25">
      <c r="A24" s="5" t="s">
        <v>25</v>
      </c>
      <c r="B24" s="42">
        <v>2179000</v>
      </c>
      <c r="C24" s="42">
        <v>2179000</v>
      </c>
      <c r="D24" s="13"/>
      <c r="E24" s="17">
        <v>25609.07</v>
      </c>
      <c r="F24" s="46"/>
      <c r="G24" s="46"/>
      <c r="H24" s="14"/>
      <c r="I24" s="14"/>
      <c r="J24" s="14"/>
      <c r="K24" s="14"/>
      <c r="L24" s="17"/>
      <c r="M24" s="14"/>
      <c r="N24" s="14"/>
      <c r="O24" s="14"/>
      <c r="P24" s="43">
        <f t="shared" si="2"/>
        <v>25609.07</v>
      </c>
    </row>
    <row r="25" spans="1:16" x14ac:dyDescent="0.25">
      <c r="A25" s="2" t="s">
        <v>26</v>
      </c>
      <c r="B25" s="40">
        <f>B26+B27+B28+B29+B30+B31+B32+B33+B34</f>
        <v>5055001</v>
      </c>
      <c r="C25" s="40">
        <f>C26+C27+C28+C29+C30+C31+C32+C33+C34</f>
        <v>5555001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3600</v>
      </c>
    </row>
    <row r="26" spans="1:16" ht="30" x14ac:dyDescent="0.25">
      <c r="A26" s="5" t="s">
        <v>27</v>
      </c>
      <c r="B26" s="42">
        <v>435001</v>
      </c>
      <c r="C26" s="42">
        <v>435001</v>
      </c>
      <c r="D26" s="17"/>
      <c r="E26" s="17">
        <v>3600</v>
      </c>
      <c r="F26" s="14"/>
      <c r="G26" s="46"/>
      <c r="H26" s="46"/>
      <c r="I26" s="46"/>
      <c r="J26" s="46"/>
      <c r="K26" s="52"/>
      <c r="L26" s="46"/>
      <c r="M26" s="46"/>
      <c r="N26" s="16"/>
      <c r="O26" s="16"/>
      <c r="P26" s="43">
        <f t="shared" si="2"/>
        <v>3600</v>
      </c>
    </row>
    <row r="27" spans="1:16" x14ac:dyDescent="0.25">
      <c r="A27" s="5" t="s">
        <v>28</v>
      </c>
      <c r="B27" s="42">
        <v>435000</v>
      </c>
      <c r="C27" s="42">
        <v>435000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v>370000</v>
      </c>
      <c r="C28" s="42">
        <v>420000</v>
      </c>
      <c r="D28" s="23"/>
      <c r="E28" s="23"/>
      <c r="F28" s="23"/>
      <c r="G28" s="46"/>
      <c r="H28" s="24"/>
      <c r="I28" s="46"/>
      <c r="J28" s="46"/>
      <c r="K28" s="24"/>
      <c r="L28" s="24"/>
      <c r="M28" s="24"/>
      <c r="N28" s="24"/>
      <c r="O28" s="24"/>
      <c r="P28" s="43">
        <f t="shared" si="2"/>
        <v>0</v>
      </c>
    </row>
    <row r="29" spans="1:16" x14ac:dyDescent="0.25">
      <c r="A29" s="5" t="s">
        <v>30</v>
      </c>
      <c r="B29" s="42">
        <v>100000</v>
      </c>
      <c r="C29" s="42">
        <v>100000</v>
      </c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43">
        <f t="shared" si="2"/>
        <v>0</v>
      </c>
    </row>
    <row r="30" spans="1:16" ht="30" x14ac:dyDescent="0.25">
      <c r="A30" s="5" t="s">
        <v>31</v>
      </c>
      <c r="B30" s="42">
        <v>150000</v>
      </c>
      <c r="C30" s="42">
        <v>150000</v>
      </c>
      <c r="D30" s="17"/>
      <c r="E30" s="17"/>
      <c r="F30" s="17"/>
      <c r="G30" s="46"/>
      <c r="H30" s="14"/>
      <c r="I30" s="46"/>
      <c r="J30" s="46"/>
      <c r="K30" s="14"/>
      <c r="L30" s="14"/>
      <c r="M30" s="24"/>
      <c r="N30" s="16"/>
      <c r="O30" s="16"/>
      <c r="P30" s="43">
        <f t="shared" si="2"/>
        <v>0</v>
      </c>
    </row>
    <row r="31" spans="1:16" ht="30" x14ac:dyDescent="0.25">
      <c r="A31" s="5" t="s">
        <v>32</v>
      </c>
      <c r="B31" s="42"/>
      <c r="C31" s="42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>
        <v>2750000</v>
      </c>
      <c r="C32" s="42">
        <v>2750000</v>
      </c>
      <c r="D32" s="23"/>
      <c r="E32" s="23"/>
      <c r="F32" s="24"/>
      <c r="G32" s="24"/>
      <c r="H32" s="24"/>
      <c r="I32" s="24"/>
      <c r="J32" s="46"/>
      <c r="K32" s="46"/>
      <c r="L32" s="46"/>
      <c r="M32" s="46"/>
      <c r="N32" s="55"/>
      <c r="O32" s="16"/>
      <c r="P32" s="43">
        <f t="shared" si="2"/>
        <v>0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v>815000</v>
      </c>
      <c r="C34" s="42">
        <v>1265000</v>
      </c>
      <c r="D34" s="17"/>
      <c r="E34" s="17"/>
      <c r="F34" s="17"/>
      <c r="G34" s="14"/>
      <c r="H34" s="14"/>
      <c r="I34" s="14"/>
      <c r="J34" s="14"/>
      <c r="K34" s="14"/>
      <c r="L34" s="14"/>
      <c r="M34" s="16"/>
      <c r="N34" s="16"/>
      <c r="O34" s="16"/>
      <c r="P34" s="43">
        <f t="shared" si="2"/>
        <v>0</v>
      </c>
    </row>
    <row r="35" spans="1:21" x14ac:dyDescent="0.25">
      <c r="A35" s="2" t="s">
        <v>36</v>
      </c>
      <c r="B35" s="40">
        <f t="shared" ref="B35:C35" si="7">B36+B37+B38+B39+B40+B41+B42</f>
        <v>3450000</v>
      </c>
      <c r="C35" s="40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0</v>
      </c>
    </row>
    <row r="36" spans="1:21" ht="30" x14ac:dyDescent="0.25">
      <c r="A36" s="5" t="s">
        <v>37</v>
      </c>
      <c r="B36" s="42">
        <v>3450000</v>
      </c>
      <c r="C36" s="42">
        <v>3450000</v>
      </c>
      <c r="D36" s="43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3">
        <f t="shared" si="2"/>
        <v>0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140000</v>
      </c>
      <c r="C51" s="40">
        <f>C52+C53+C54+C55+C56+C57+C58+C59+C60</f>
        <v>590000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0</v>
      </c>
      <c r="G51" s="13">
        <f t="shared" si="11"/>
        <v>0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v>90000</v>
      </c>
      <c r="C52" s="42">
        <v>390000</v>
      </c>
      <c r="D52" s="43"/>
      <c r="E52" s="17"/>
      <c r="F52" s="14"/>
      <c r="G52" s="17"/>
      <c r="H52" s="17"/>
      <c r="I52" s="17"/>
      <c r="J52" s="17"/>
      <c r="K52" s="17"/>
      <c r="L52" s="17"/>
      <c r="M52" s="16"/>
      <c r="N52" s="17"/>
      <c r="O52" s="17"/>
      <c r="P52" s="43">
        <f t="shared" si="2"/>
        <v>0</v>
      </c>
    </row>
    <row r="53" spans="1:20" ht="30" x14ac:dyDescent="0.25">
      <c r="A53" s="5" t="s">
        <v>54</v>
      </c>
      <c r="B53" s="42"/>
      <c r="C53" s="42">
        <v>150000</v>
      </c>
      <c r="D53" s="43"/>
      <c r="E53" s="17"/>
      <c r="F53" s="17"/>
      <c r="G53" s="17"/>
      <c r="H53" s="17"/>
      <c r="I53" s="17"/>
      <c r="J53" s="17"/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/>
      <c r="D55" s="43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2"/>
      <c r="C56" s="42"/>
      <c r="D56" s="43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2">
        <v>50000</v>
      </c>
      <c r="C57" s="42">
        <v>50000</v>
      </c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/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0</v>
      </c>
      <c r="G73" s="18">
        <f t="shared" si="18"/>
        <v>0</v>
      </c>
      <c r="H73" s="18">
        <f t="shared" si="18"/>
        <v>0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7">
        <f t="shared" si="2"/>
        <v>20056725.5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0</v>
      </c>
      <c r="G89" s="19">
        <f t="shared" si="22"/>
        <v>0</v>
      </c>
      <c r="H89" s="19">
        <f t="shared" si="22"/>
        <v>0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8">
        <f t="shared" si="20"/>
        <v>20056725.5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113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119</v>
      </c>
      <c r="B103" s="21"/>
      <c r="C103" s="21"/>
      <c r="H103" s="21" t="s">
        <v>92</v>
      </c>
      <c r="M103" s="21" t="s">
        <v>115</v>
      </c>
    </row>
    <row r="104" spans="1:17" x14ac:dyDescent="0.25">
      <c r="A104" t="s">
        <v>114</v>
      </c>
      <c r="H104" t="s">
        <v>93</v>
      </c>
      <c r="M104" t="s">
        <v>118</v>
      </c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63"/>
      <c r="I110" s="59"/>
      <c r="J110" s="59"/>
      <c r="K110" s="59"/>
    </row>
    <row r="111" spans="1:17" ht="18.75" x14ac:dyDescent="0.3">
      <c r="A111" s="63"/>
      <c r="B111" s="63"/>
      <c r="C111" s="63"/>
      <c r="D111" s="63"/>
      <c r="E111" s="63"/>
      <c r="F111" s="63"/>
      <c r="G111" s="63"/>
      <c r="H111" s="63"/>
    </row>
    <row r="112" spans="1:17" ht="18.7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8.75" x14ac:dyDescent="0.3">
      <c r="A113" s="53"/>
      <c r="B113" s="53"/>
      <c r="C113" s="54"/>
      <c r="D113" s="53"/>
      <c r="E113" s="53"/>
      <c r="F113" s="6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8.7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1:17" ht="18.75" x14ac:dyDescent="0.3">
      <c r="A115" s="53"/>
      <c r="B115" s="53"/>
      <c r="C115" s="53"/>
      <c r="D115" s="54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1:17" ht="18.7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8.7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A7C8F5-4199-48B1-A617-71D5C640590F}"/>
</file>

<file path=customXml/itemProps2.xml><?xml version="1.0" encoding="utf-8"?>
<ds:datastoreItem xmlns:ds="http://schemas.openxmlformats.org/officeDocument/2006/customXml" ds:itemID="{83926301-E0EE-4A23-B98B-2D25C6A456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Ferreras Gómez</cp:lastModifiedBy>
  <cp:revision/>
  <cp:lastPrinted>2023-03-06T15:01:14Z</cp:lastPrinted>
  <dcterms:created xsi:type="dcterms:W3CDTF">2018-04-17T18:57:16Z</dcterms:created>
  <dcterms:modified xsi:type="dcterms:W3CDTF">2023-03-10T21:08:15Z</dcterms:modified>
  <cp:category/>
  <cp:contentStatus/>
</cp:coreProperties>
</file>