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559FDDFB-8157-4B7D-8635-11308DCFD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C73" i="2"/>
  <c r="B73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73" i="3"/>
  <c r="C89" i="3" s="1"/>
  <c r="P14" i="3"/>
  <c r="P16" i="3"/>
  <c r="N9" i="3"/>
  <c r="O9" i="3"/>
  <c r="B73" i="3" l="1"/>
  <c r="B89" i="3" s="1"/>
  <c r="C15" i="2"/>
  <c r="C87" i="2" s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<sst xmlns="http://schemas.openxmlformats.org/spreadsheetml/2006/main" count="213" uniqueCount="126">
  <si>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</si>
  <si>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</si>
  <si>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</si>
  <si>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</si>
  <si>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</si>
  <si>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</si>
  <si>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</si>
  <si>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</si>
  <si>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</si>
  <si>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</si>
  <si>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</si>
  <si>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</si>
  <si>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</si>
  <si>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</si>
  <si>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</si>
  <si>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</si>
  <si>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</si>
  <si>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</si>
  <si>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</si>
  <si>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</si>
  <si>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</si>
  <si>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</si>
  <si>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</si>
  <si>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</si>
  <si>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</si>
  <si>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</si>
  <si>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</si>
  <si>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</si>
  <si>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</si>
  <si>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</si>
  <si>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</si>
  <si>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</si>
  <si>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</si>
  <si>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</si>
  <si>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</si>
  <si>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</si>
  <si>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</si>
  <si>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</si>
  <si>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</si>
  <si>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</si>
  <si>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</si>
  <si>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</si>
  <si>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</si>
  <si>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</si>
  <si>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</si>
  <si>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</si>
  <si>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</si>
  <si>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</si>
  <si>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</si>
  <si>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</si>
  <si>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</si>
  <si>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</si>
  <si>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</si>
  <si>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</si>
  <si>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</si>
  <si>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</si>
  <si>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</si>
  <si>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</si>
  <si>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</si>
  <si>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</si>
  <si>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</si>
  <si>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</si>
  <si>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</si>
  <si>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</si>
  <si>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</si>
  <si>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</si>
  <si>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</si>
  <si>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</si>
  <si>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</si>
  <si>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</si>
  <si>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</si>
  <si>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</si>
  <si>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</si>
  <si>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</si>
  <si>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</si>
  <si>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</si>
  <si>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</si>
  <si>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</si>
  <si>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</si>
  <si>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</si>
  <si>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</si>
  <si>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</si>
  <si>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</si>
  <si>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</si>
  <si>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</si>
  <si>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</si>
  <si>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</si>
  <si>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</si>
  <si>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</si>
  <si>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</si>
  <si>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</si>
  <si>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</si>
  <si>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</si>
  <si>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</si>
  <si>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</si>
  <si>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</si>
  <si>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</si>
  <si>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</si>
  <si>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</si>
  <si>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</si>
  <si>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</si>
  <si>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</si>
  <si>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</si>
  <si>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</si>
  <si>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</si>
  <si>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</si>
  <si>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</si>
  <si>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</si>
  <si>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</si>
  <si>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</si>
  <si>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</si>
  <si>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</si>
  <si>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</si>
  <si>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</si>
  <si>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</si>
  <si>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</si>
  <si>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</si>
  <si>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</si>
  <si>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</si>
  <si>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</si>
  <si>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</si>
  <si>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</si>
  <si>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</si>
  <si>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</si>
  <si>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r>
      <t>Fecha de imputación: h</t>
    </r>
    <r>
      <rPr>
        <sz val="11"/>
        <color rgb="FFC00000"/>
        <rFont val="Calibri"/>
        <family val="2"/>
        <scheme val="minor"/>
      </rPr>
      <t>asta el 29 de Febrero  de 2024</t>
    </r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</si>
  <si>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Marzo 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</si>
</sst>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topLeftCell="A73" zoomScaleNormal="100" workbookViewId="0">
      <selection activeCell="A107" sqref="A107:H107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7" t="s">
        <v>0</v>
      </c>
      <c r="B1" s="57"/>
      <c r="C1" s="57"/>
    </row>
    <row r="2" spans="1:14" ht="18.75" x14ac:dyDescent="0.3">
      <c r="A2" s="57" t="s">
        <v>1</v>
      </c>
      <c r="B2" s="57"/>
      <c r="C2" s="57"/>
    </row>
    <row r="3" spans="1:14" ht="18.75" x14ac:dyDescent="0.3">
      <c r="A3" s="59" t="s">
        <v>2</v>
      </c>
      <c r="B3" s="59"/>
      <c r="C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x14ac:dyDescent="0.3">
      <c r="A4" s="59" t="s">
        <v>123</v>
      </c>
      <c r="B4" s="59"/>
      <c r="C4" s="59"/>
      <c r="D4" s="6" t="s">
        <v>3</v>
      </c>
    </row>
    <row r="5" spans="1:14" x14ac:dyDescent="0.25">
      <c r="A5" s="58" t="s">
        <v>4</v>
      </c>
      <c r="B5" s="58"/>
      <c r="C5" s="58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179258041.33000001</v>
      </c>
    </row>
    <row r="10" spans="1:14" x14ac:dyDescent="0.25">
      <c r="A10" s="5" t="s">
        <v>11</v>
      </c>
      <c r="B10" s="17">
        <v>116064251</v>
      </c>
      <c r="C10" s="17">
        <v>140954932</v>
      </c>
    </row>
    <row r="11" spans="1:14" x14ac:dyDescent="0.25">
      <c r="A11" s="5" t="s">
        <v>12</v>
      </c>
      <c r="B11" s="17">
        <v>18980890</v>
      </c>
      <c r="C11" s="32">
        <v>23284609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16598073</v>
      </c>
      <c r="C14" s="17">
        <v>15018500.33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38562973</v>
      </c>
    </row>
    <row r="16" spans="1:14" x14ac:dyDescent="0.25">
      <c r="A16" s="5" t="s">
        <v>17</v>
      </c>
      <c r="B16" s="17">
        <v>14901235</v>
      </c>
      <c r="C16" s="17">
        <v>11896235</v>
      </c>
    </row>
    <row r="17" spans="1:22" x14ac:dyDescent="0.25">
      <c r="A17" s="5" t="s">
        <v>18</v>
      </c>
      <c r="B17" s="17">
        <v>746000</v>
      </c>
      <c r="C17" s="17">
        <v>746000</v>
      </c>
    </row>
    <row r="18" spans="1:22" x14ac:dyDescent="0.25">
      <c r="A18" s="5" t="s">
        <v>19</v>
      </c>
      <c r="B18" s="17">
        <v>800000</v>
      </c>
      <c r="C18" s="17">
        <v>2500000</v>
      </c>
    </row>
    <row r="19" spans="1:22" ht="18" customHeight="1" x14ac:dyDescent="0.25">
      <c r="A19" s="5" t="s">
        <v>20</v>
      </c>
      <c r="B19" s="17">
        <v>120000</v>
      </c>
      <c r="C19" s="17">
        <v>0</v>
      </c>
    </row>
    <row r="20" spans="1:22" x14ac:dyDescent="0.25">
      <c r="A20" s="5" t="s">
        <v>21</v>
      </c>
      <c r="B20" s="17">
        <v>6112537</v>
      </c>
      <c r="C20" s="17">
        <v>6143689</v>
      </c>
    </row>
    <row r="21" spans="1:22" x14ac:dyDescent="0.25">
      <c r="A21" s="5" t="s">
        <v>22</v>
      </c>
      <c r="B21" s="17">
        <v>12846000</v>
      </c>
      <c r="C21" s="17">
        <v>1646000</v>
      </c>
    </row>
    <row r="22" spans="1:22" x14ac:dyDescent="0.25">
      <c r="A22" s="5" t="s">
        <v>23</v>
      </c>
      <c r="B22" s="17">
        <v>12314720</v>
      </c>
      <c r="C22" s="17">
        <v>2614720</v>
      </c>
    </row>
    <row r="23" spans="1:22" x14ac:dyDescent="0.25">
      <c r="A23" s="5" t="s">
        <v>24</v>
      </c>
      <c r="B23" s="17">
        <v>7871329</v>
      </c>
      <c r="C23" s="17">
        <v>10696329</v>
      </c>
    </row>
    <row r="24" spans="1:22" x14ac:dyDescent="0.25">
      <c r="A24" s="5" t="s">
        <v>25</v>
      </c>
      <c r="B24" s="17">
        <v>1350000</v>
      </c>
      <c r="C24" s="17">
        <v>2320000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7172253</v>
      </c>
      <c r="C25" s="13">
        <f>SUM(C26:C34)</f>
        <v>6863253</v>
      </c>
    </row>
    <row r="26" spans="1:22" x14ac:dyDescent="0.25">
      <c r="A26" s="5" t="s">
        <v>27</v>
      </c>
      <c r="B26" s="17">
        <v>366253</v>
      </c>
      <c r="C26" s="17">
        <v>366253</v>
      </c>
    </row>
    <row r="27" spans="1:22" x14ac:dyDescent="0.25">
      <c r="A27" s="5" t="s">
        <v>28</v>
      </c>
      <c r="B27" s="17">
        <v>424000</v>
      </c>
      <c r="C27" s="17">
        <v>265000</v>
      </c>
    </row>
    <row r="28" spans="1:22" x14ac:dyDescent="0.25">
      <c r="A28" s="5" t="s">
        <v>29</v>
      </c>
      <c r="B28" s="17">
        <v>190000</v>
      </c>
      <c r="C28" s="17">
        <v>390000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550000</v>
      </c>
      <c r="C30" s="17">
        <v>550000</v>
      </c>
    </row>
    <row r="31" spans="1:22" x14ac:dyDescent="0.25">
      <c r="A31" s="5" t="s">
        <v>32</v>
      </c>
      <c r="B31" s="17"/>
      <c r="C31" s="17"/>
    </row>
    <row r="32" spans="1:22" x14ac:dyDescent="0.25">
      <c r="A32" s="5" t="s">
        <v>33</v>
      </c>
      <c r="B32" s="17">
        <v>4604000</v>
      </c>
      <c r="C32" s="17">
        <v>4604000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938000</v>
      </c>
      <c r="C34" s="17">
        <v>588000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2000000</v>
      </c>
    </row>
    <row r="36" spans="1:22" x14ac:dyDescent="0.25">
      <c r="A36" s="5" t="s">
        <v>37</v>
      </c>
      <c r="B36" s="17">
        <v>2000000</v>
      </c>
      <c r="C36" s="17">
        <v>2000000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7921958.6699999999</v>
      </c>
    </row>
    <row r="52" spans="1:24" x14ac:dyDescent="0.25">
      <c r="A52" s="5" t="s">
        <v>53</v>
      </c>
      <c r="B52" s="17">
        <v>15086972</v>
      </c>
      <c r="C52" s="17">
        <v>7579992.6699999999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17">
        <v>341966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/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f>B9+B15+B25+B35+B51</f>
        <v>234606226</v>
      </c>
      <c r="C73" s="19">
        <f>C9+C15+C25+C35+C51</f>
        <v>234606226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234606226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119</v>
      </c>
      <c r="B95" s="21" t="s">
        <v>92</v>
      </c>
    </row>
    <row r="96" spans="1:3" x14ac:dyDescent="0.25">
      <c r="A96" t="s">
        <v>114</v>
      </c>
      <c r="B96" t="s">
        <v>93</v>
      </c>
    </row>
    <row r="98" spans="1:11" x14ac:dyDescent="0.25">
      <c r="A98" s="61" t="s">
        <v>94</v>
      </c>
      <c r="B98" s="61"/>
      <c r="C98" s="61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95</v>
      </c>
      <c r="B102" s="25"/>
      <c r="C102" s="25"/>
    </row>
    <row r="103" spans="1:11" x14ac:dyDescent="0.25">
      <c r="A103" s="62" t="s">
        <v>116</v>
      </c>
      <c r="B103" s="62"/>
      <c r="C103" s="62"/>
    </row>
    <row r="104" spans="1:11" x14ac:dyDescent="0.25">
      <c r="A104" s="61" t="s">
        <v>117</v>
      </c>
      <c r="B104" s="61"/>
      <c r="C104" s="61"/>
    </row>
    <row r="106" spans="1:1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1:11" x14ac:dyDescent="0.25">
      <c r="A107" s="60"/>
      <c r="B107" s="60"/>
      <c r="C107" s="60"/>
      <c r="D107" s="60"/>
      <c r="E107" s="60"/>
      <c r="F107" s="60"/>
      <c r="G107" s="60"/>
      <c r="H107" s="60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72" zoomScale="75" zoomScaleNormal="75" workbookViewId="0">
      <selection activeCell="F13" sqref="F13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"/>
    </row>
    <row r="2" spans="1:28" ht="18.75" customHeight="1" x14ac:dyDescent="0.3">
      <c r="A2" s="63" t="s">
        <v>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"/>
    </row>
    <row r="3" spans="1:28" ht="15.75" customHeight="1" x14ac:dyDescent="0.25">
      <c r="A3" s="59" t="s">
        <v>97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"/>
    </row>
    <row r="4" spans="1:28" ht="15.75" x14ac:dyDescent="0.25">
      <c r="A4" s="59" t="s">
        <v>122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1"/>
    </row>
    <row r="5" spans="1:28" x14ac:dyDescent="0.25">
      <c r="A5" s="58" t="s">
        <v>98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120</v>
      </c>
      <c r="C7" s="10" t="s">
        <v>121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179258041.33000001</v>
      </c>
      <c r="D9" s="13">
        <f>SUM(D10:D14)</f>
        <v>9341778.5899999999</v>
      </c>
      <c r="E9" s="13">
        <f>SUM(E10:E14)</f>
        <v>9181038.2899999991</v>
      </c>
      <c r="F9" s="13">
        <f t="shared" ref="E9:I9" si="0">SUM(F10:F14)</f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18522816.879999999</v>
      </c>
      <c r="S9" s="15"/>
    </row>
    <row r="10" spans="1:28" s="21" customFormat="1" x14ac:dyDescent="0.25">
      <c r="A10" s="44" t="s">
        <v>11</v>
      </c>
      <c r="B10" s="40">
        <v>116064251</v>
      </c>
      <c r="C10" s="40">
        <v>140954932</v>
      </c>
      <c r="D10" s="13">
        <v>7905898.3399999999</v>
      </c>
      <c r="E10" s="13">
        <v>7757100</v>
      </c>
      <c r="F10" s="13"/>
      <c r="G10" s="45"/>
      <c r="H10" s="45"/>
      <c r="I10" s="45"/>
      <c r="J10" s="45"/>
      <c r="K10" s="45"/>
      <c r="L10" s="45"/>
      <c r="M10" s="45"/>
      <c r="N10" s="45"/>
      <c r="O10" s="13"/>
      <c r="P10" s="13">
        <f t="shared" ref="P10:P73" si="2">SUM(D10:O10)</f>
        <v>15662998.34</v>
      </c>
    </row>
    <row r="11" spans="1:28" x14ac:dyDescent="0.25">
      <c r="A11" s="5" t="s">
        <v>12</v>
      </c>
      <c r="B11" s="42">
        <v>18980890</v>
      </c>
      <c r="C11" s="42">
        <v>23284609</v>
      </c>
      <c r="D11" s="17">
        <v>248000</v>
      </c>
      <c r="E11" s="17">
        <v>248000</v>
      </c>
      <c r="F11" s="14"/>
      <c r="G11" s="14"/>
      <c r="H11" s="14"/>
      <c r="I11" s="14"/>
      <c r="J11" s="14"/>
      <c r="K11" s="14"/>
      <c r="L11" s="14"/>
      <c r="M11" s="14"/>
      <c r="N11" s="14"/>
      <c r="O11" s="13"/>
      <c r="P11" s="43">
        <f t="shared" si="2"/>
        <v>496000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16598073</v>
      </c>
      <c r="C14" s="42">
        <v>15018500.33</v>
      </c>
      <c r="D14" s="17">
        <v>1187880.25</v>
      </c>
      <c r="E14" s="17">
        <v>1175938.29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>
        <f t="shared" si="2"/>
        <v>2363818.54</v>
      </c>
    </row>
    <row r="15" spans="1:28" x14ac:dyDescent="0.25">
      <c r="A15" s="2" t="s">
        <v>16</v>
      </c>
      <c r="B15" s="40">
        <f>B16+B17+B18+B19+B20+B21+B22+B23+B24</f>
        <v>57061821</v>
      </c>
      <c r="C15" s="40">
        <f>C16+C17+C18+C19+C20+C21+C22+C23+C24</f>
        <v>38562973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0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1430742.13</v>
      </c>
    </row>
    <row r="16" spans="1:28" x14ac:dyDescent="0.25">
      <c r="A16" s="5" t="s">
        <v>17</v>
      </c>
      <c r="B16" s="42">
        <v>14901235</v>
      </c>
      <c r="C16" s="42">
        <v>11896235</v>
      </c>
      <c r="D16" s="13">
        <v>321850.09999999998</v>
      </c>
      <c r="E16" s="17">
        <v>718634.93</v>
      </c>
      <c r="F16" s="14"/>
      <c r="G16" s="14"/>
      <c r="H16" s="14"/>
      <c r="I16" s="14"/>
      <c r="J16" s="14"/>
      <c r="K16" s="14"/>
      <c r="L16" s="17"/>
      <c r="M16" s="14"/>
      <c r="N16" s="14"/>
      <c r="O16" s="14"/>
      <c r="P16" s="43">
        <f t="shared" si="2"/>
        <v>1040485.03</v>
      </c>
    </row>
    <row r="17" spans="1:16" ht="30" x14ac:dyDescent="0.25">
      <c r="A17" s="5" t="s">
        <v>18</v>
      </c>
      <c r="B17" s="42">
        <v>746000</v>
      </c>
      <c r="C17" s="42">
        <v>746000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3">
        <f t="shared" si="2"/>
        <v>0</v>
      </c>
    </row>
    <row r="18" spans="1:16" x14ac:dyDescent="0.25">
      <c r="A18" s="5" t="s">
        <v>19</v>
      </c>
      <c r="B18" s="42">
        <v>800000</v>
      </c>
      <c r="C18" s="42">
        <v>2500000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3">
        <f t="shared" si="2"/>
        <v>0</v>
      </c>
    </row>
    <row r="19" spans="1:16" ht="18" customHeight="1" x14ac:dyDescent="0.25">
      <c r="A19" s="5" t="s">
        <v>20</v>
      </c>
      <c r="B19" s="42">
        <v>120000</v>
      </c>
      <c r="C19" s="42"/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v>6112537</v>
      </c>
      <c r="C20" s="42">
        <v>6143689</v>
      </c>
      <c r="D20" s="13">
        <v>33866</v>
      </c>
      <c r="E20" s="17"/>
      <c r="F20" s="14"/>
      <c r="G20" s="14"/>
      <c r="H20" s="14"/>
      <c r="I20" s="14"/>
      <c r="J20" s="14"/>
      <c r="K20" s="14"/>
      <c r="L20" s="17"/>
      <c r="M20" s="14"/>
      <c r="N20" s="14"/>
      <c r="O20" s="14"/>
      <c r="P20" s="43">
        <f t="shared" si="2"/>
        <v>33866</v>
      </c>
    </row>
    <row r="21" spans="1:16" x14ac:dyDescent="0.25">
      <c r="A21" s="5" t="s">
        <v>22</v>
      </c>
      <c r="B21" s="42">
        <v>12846000</v>
      </c>
      <c r="C21" s="42">
        <v>1646000</v>
      </c>
      <c r="D21" s="43"/>
      <c r="E21" s="17">
        <v>88351.1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3">
        <f t="shared" si="2"/>
        <v>88351.1</v>
      </c>
    </row>
    <row r="22" spans="1:16" ht="45" x14ac:dyDescent="0.25">
      <c r="A22" s="5" t="s">
        <v>23</v>
      </c>
      <c r="B22" s="42">
        <v>12314720</v>
      </c>
      <c r="C22" s="42">
        <v>2614720</v>
      </c>
      <c r="D22" s="13"/>
      <c r="E22" s="17">
        <v>245430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3">
        <f t="shared" si="2"/>
        <v>245430</v>
      </c>
    </row>
    <row r="23" spans="1:16" ht="30" x14ac:dyDescent="0.25">
      <c r="A23" s="5" t="s">
        <v>24</v>
      </c>
      <c r="B23" s="42">
        <v>7871329</v>
      </c>
      <c r="C23" s="42">
        <v>10696329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3">
        <f t="shared" si="2"/>
        <v>0</v>
      </c>
    </row>
    <row r="24" spans="1:16" ht="30" x14ac:dyDescent="0.25">
      <c r="A24" s="5" t="s">
        <v>25</v>
      </c>
      <c r="B24" s="42">
        <v>1350000</v>
      </c>
      <c r="C24" s="42">
        <v>2320000</v>
      </c>
      <c r="D24" s="13">
        <v>22610</v>
      </c>
      <c r="E24" s="17"/>
      <c r="F24" s="46"/>
      <c r="G24" s="46"/>
      <c r="H24" s="14"/>
      <c r="I24" s="14"/>
      <c r="J24" s="14"/>
      <c r="K24" s="14"/>
      <c r="L24" s="17"/>
      <c r="M24" s="14"/>
      <c r="N24" s="14"/>
      <c r="O24" s="14"/>
      <c r="P24" s="43">
        <f t="shared" si="2"/>
        <v>22610</v>
      </c>
    </row>
    <row r="25" spans="1:16" x14ac:dyDescent="0.25">
      <c r="A25" s="2" t="s">
        <v>26</v>
      </c>
      <c r="B25" s="40">
        <f>B26+B27+B28+B29+B30+B31+B32+B33+B34</f>
        <v>7172253</v>
      </c>
      <c r="C25" s="40">
        <f>C26+C27+C28+C29+C30+C31+C32+C33+C34</f>
        <v>6863253</v>
      </c>
      <c r="D25" s="13">
        <f>SUM(D26:D34)</f>
        <v>0</v>
      </c>
      <c r="E25" s="13">
        <f t="shared" ref="E25:O25" si="6">SUM(E26:E34)</f>
        <v>239717.15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239717.15</v>
      </c>
    </row>
    <row r="26" spans="1:16" ht="30" x14ac:dyDescent="0.25">
      <c r="A26" s="5" t="s">
        <v>27</v>
      </c>
      <c r="B26" s="42">
        <v>366253</v>
      </c>
      <c r="C26" s="42">
        <v>366253</v>
      </c>
      <c r="D26" s="17"/>
      <c r="E26" s="17">
        <v>91318.76</v>
      </c>
      <c r="F26" s="14"/>
      <c r="G26" s="46"/>
      <c r="H26" s="46"/>
      <c r="I26" s="46"/>
      <c r="J26" s="46"/>
      <c r="K26" s="52"/>
      <c r="L26" s="46"/>
      <c r="M26" s="46"/>
      <c r="N26" s="16"/>
      <c r="O26" s="16"/>
      <c r="P26" s="43">
        <f t="shared" si="2"/>
        <v>91318.76</v>
      </c>
    </row>
    <row r="27" spans="1:16" x14ac:dyDescent="0.25">
      <c r="A27" s="5" t="s">
        <v>28</v>
      </c>
      <c r="B27" s="42">
        <v>424000</v>
      </c>
      <c r="C27" s="42">
        <v>265000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190000</v>
      </c>
      <c r="C28" s="42">
        <v>390000</v>
      </c>
      <c r="D28" s="23"/>
      <c r="E28" s="17">
        <v>96560.7</v>
      </c>
      <c r="F28" s="23"/>
      <c r="G28" s="46"/>
      <c r="H28" s="24"/>
      <c r="I28" s="46"/>
      <c r="J28" s="46"/>
      <c r="K28" s="24"/>
      <c r="L28" s="24"/>
      <c r="M28" s="24"/>
      <c r="N28" s="24"/>
      <c r="O28" s="24"/>
      <c r="P28" s="43">
        <f t="shared" si="2"/>
        <v>96560.7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3">
        <f t="shared" si="2"/>
        <v>0</v>
      </c>
    </row>
    <row r="30" spans="1:16" ht="30" x14ac:dyDescent="0.25">
      <c r="A30" s="5" t="s">
        <v>31</v>
      </c>
      <c r="B30" s="42">
        <v>550000</v>
      </c>
      <c r="C30" s="42">
        <v>550000</v>
      </c>
      <c r="D30" s="17"/>
      <c r="E30" s="17"/>
      <c r="F30" s="17"/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0</v>
      </c>
    </row>
    <row r="31" spans="1:16" ht="30" x14ac:dyDescent="0.25">
      <c r="A31" s="5" t="s">
        <v>32</v>
      </c>
      <c r="B31" s="42">
        <v>4604000</v>
      </c>
      <c r="C31" s="42">
        <v>4604000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/>
      <c r="C32" s="42"/>
      <c r="D32" s="23"/>
      <c r="E32" s="23">
        <v>16790.349999999999</v>
      </c>
      <c r="F32" s="24"/>
      <c r="G32" s="24"/>
      <c r="H32" s="24"/>
      <c r="I32" s="24"/>
      <c r="J32" s="46"/>
      <c r="K32" s="46"/>
      <c r="L32" s="46"/>
      <c r="M32" s="46"/>
      <c r="N32" s="55"/>
      <c r="O32" s="16"/>
      <c r="P32" s="43">
        <f t="shared" si="2"/>
        <v>16790.349999999999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938000</v>
      </c>
      <c r="C34" s="42">
        <v>588000</v>
      </c>
      <c r="D34" s="17"/>
      <c r="E34" s="17">
        <v>35047.339999999997</v>
      </c>
      <c r="F34" s="17"/>
      <c r="G34" s="14"/>
      <c r="H34" s="14"/>
      <c r="I34" s="14"/>
      <c r="J34" s="14"/>
      <c r="K34" s="14"/>
      <c r="L34" s="14"/>
      <c r="M34" s="16"/>
      <c r="N34" s="16"/>
      <c r="O34" s="16"/>
      <c r="P34" s="43">
        <f t="shared" si="2"/>
        <v>35047.339999999997</v>
      </c>
    </row>
    <row r="35" spans="1:21" x14ac:dyDescent="0.25">
      <c r="A35" s="2" t="s">
        <v>36</v>
      </c>
      <c r="B35" s="40">
        <f t="shared" ref="B35:C35" si="7">B36+B37+B38+B39+B40+B41+B42</f>
        <v>2000000</v>
      </c>
      <c r="C35" s="40">
        <f t="shared" si="7"/>
        <v>2000000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v>2000000</v>
      </c>
      <c r="C36" s="42">
        <v>2000000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16728938</v>
      </c>
      <c r="C51" s="40">
        <f>C52+C53+C54+C55+C56+C57+C58+C59+C60</f>
        <v>7921958.6699999999</v>
      </c>
      <c r="D51" s="13">
        <f>SUM(D52:D60)</f>
        <v>0</v>
      </c>
      <c r="E51" s="13">
        <f t="shared" ref="E51:J51" si="11">SUM(E52:E60)</f>
        <v>0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15086972</v>
      </c>
      <c r="C52" s="42">
        <v>7579992.6699999999</v>
      </c>
      <c r="D52" s="43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3">
        <f t="shared" si="2"/>
        <v>0</v>
      </c>
    </row>
    <row r="53" spans="1:20" ht="30" x14ac:dyDescent="0.25">
      <c r="A53" s="5" t="s">
        <v>54</v>
      </c>
      <c r="B53" s="42">
        <v>1641966</v>
      </c>
      <c r="C53" s="42">
        <v>341966</v>
      </c>
      <c r="D53" s="43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/>
      <c r="C57" s="42"/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234606226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20193276.159999996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234606226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0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20193276.159999996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125</v>
      </c>
      <c r="B91" s="56">
        <v>2024</v>
      </c>
      <c r="D91" s="14"/>
      <c r="E91" s="14"/>
      <c r="F91" s="14"/>
    </row>
    <row r="92" spans="1:20" x14ac:dyDescent="0.25">
      <c r="A92" s="60" t="s">
        <v>124</v>
      </c>
      <c r="B92" s="60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119</v>
      </c>
      <c r="B103" s="21"/>
      <c r="C103" s="21"/>
      <c r="H103" s="21" t="s">
        <v>92</v>
      </c>
      <c r="M103" s="21" t="s">
        <v>115</v>
      </c>
    </row>
    <row r="104" spans="1:17" x14ac:dyDescent="0.25">
      <c r="A104" t="s">
        <v>114</v>
      </c>
      <c r="H104" t="s">
        <v>93</v>
      </c>
      <c r="M104" t="s">
        <v>118</v>
      </c>
    </row>
    <row r="110" spans="1:17" ht="18.75" x14ac:dyDescent="0.3">
      <c r="A110" s="64"/>
      <c r="B110" s="64"/>
      <c r="C110" s="64"/>
      <c r="D110" s="64"/>
      <c r="E110" s="64"/>
      <c r="F110" s="64"/>
      <c r="G110" s="64"/>
      <c r="H110" s="64"/>
      <c r="I110" s="60"/>
      <c r="J110" s="60"/>
      <c r="K110" s="60"/>
    </row>
    <row r="111" spans="1:17" ht="18.75" x14ac:dyDescent="0.3">
      <c r="A111" s="64"/>
      <c r="B111" s="64"/>
      <c r="C111" s="64"/>
      <c r="D111" s="64"/>
      <c r="E111" s="64"/>
      <c r="F111" s="64"/>
      <c r="G111" s="64"/>
      <c r="H111" s="64"/>
    </row>
    <row r="112" spans="1:17" ht="18.75" x14ac:dyDescent="0.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4"/>
      <c r="D113" s="53"/>
      <c r="E113" s="53"/>
      <c r="F113" s="6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ht="18.75" x14ac:dyDescent="0.3">
      <c r="A115" s="53"/>
      <c r="B115" s="53"/>
      <c r="C115" s="53"/>
      <c r="D115" s="54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ht="18.75" x14ac:dyDescent="0.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8.75" x14ac:dyDescent="0.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8">
    <mergeCell ref="A1:P1"/>
    <mergeCell ref="A110:K110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5F8DD6-032A-46B7-803D-2F2529675BD9}"/>
</file>

<file path=customXml/itemProps2.xml><?xml version="1.0" encoding="utf-8"?>
<ds:datastoreItem xmlns:ds="http://schemas.openxmlformats.org/officeDocument/2006/customXml" ds:itemID="{25B66A58-3BF9-4C5C-8E79-5A2F7F155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 Rodríguez</cp:lastModifiedBy>
  <cp:revision/>
  <cp:lastPrinted>2024-02-09T20:34:23Z</cp:lastPrinted>
  <dcterms:created xsi:type="dcterms:W3CDTF">2018-04-17T18:57:16Z</dcterms:created>
  <dcterms:modified xsi:type="dcterms:W3CDTF">2024-03-06T20:09:23Z</dcterms:modified>
  <cp:category/>
  <cp:contentStatus/>
</cp:coreProperties>
</file>