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A6BEF411-C621-4C2E-806B-6C8818A0F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  <c r="N9" i="3"/>
  <c r="C35" i="2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<sst xmlns="http://schemas.openxmlformats.org/spreadsheetml/2006/main" count="214" uniqueCount="126">
  <si>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</si>
  <si>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</si>
  <si>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</si>
  <si>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</si>
  <si>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</si>
  <si>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</si>
  <si>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</si>
  <si>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</si>
  <si>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</si>
  <si>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</si>
  <si>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</si>
  <si>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</si>
  <si>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</si>
  <si>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</si>
  <si>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</si>
  <si>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</si>
  <si>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</si>
  <si>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</si>
  <si>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</si>
  <si>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</si>
  <si>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</si>
  <si>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</si>
  <si>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</si>
  <si>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</si>
  <si>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</si>
  <si>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</si>
  <si>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</si>
  <si>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</si>
  <si>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</si>
  <si>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</si>
  <si>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</si>
  <si>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</si>
  <si>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</si>
  <si>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</si>
  <si>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</si>
  <si>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</si>
  <si>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</si>
  <si>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</si>
  <si>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</si>
  <si>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</si>
  <si>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</si>
  <si>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</si>
  <si>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</si>
  <si>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</si>
  <si>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</si>
  <si>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</si>
  <si>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</si>
  <si>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</si>
  <si>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</si>
  <si>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</si>
  <si>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</si>
  <si>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</si>
  <si>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</si>
  <si>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</si>
  <si>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</si>
  <si>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</si>
  <si>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</si>
  <si>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</si>
  <si>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</si>
  <si>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</si>
  <si>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</si>
  <si>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</si>
  <si>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</si>
  <si>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</si>
  <si>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</si>
  <si>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</si>
  <si>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</si>
  <si>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</si>
  <si>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</si>
  <si>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</si>
  <si>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</si>
  <si>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</si>
  <si>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</si>
  <si>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</si>
  <si>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</si>
  <si>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</si>
  <si>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</si>
  <si>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</si>
  <si>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</si>
  <si>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</si>
  <si>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</si>
  <si>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</si>
  <si>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</si>
  <si>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</si>
  <si>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</si>
  <si>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</si>
  <si>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</si>
  <si>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</si>
  <si>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</si>
  <si>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</si>
  <si>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</si>
  <si>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</si>
  <si>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</si>
  <si>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</si>
  <si>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</si>
  <si>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</si>
  <si>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</si>
  <si>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</si>
  <si>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</si>
  <si>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</si>
  <si>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</si>
  <si>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</si>
  <si>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</si>
  <si>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</si>
  <si>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</si>
  <si>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</si>
  <si>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</si>
  <si>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</si>
  <si>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</si>
  <si>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</si>
  <si>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</si>
  <si>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</si>
  <si>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</si>
  <si>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</si>
  <si>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</si>
  <si>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</si>
  <si>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</si>
  <si>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</si>
  <si>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</si>
  <si>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</si>
  <si>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</si>
  <si>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</si>
  <si>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</si>
  <si>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t>Sra. Catalina Feliz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</si>
  <si>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Diciembre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</si>
  <si>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Noviembre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</si>
</sst>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3" fontId="0" fillId="0" borderId="0" xfId="1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abSelected="1" topLeftCell="A85" zoomScaleNormal="100" workbookViewId="0">
      <selection activeCell="C60" sqref="C60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2" t="s">
        <v>2</v>
      </c>
      <c r="B3" s="62"/>
      <c r="C3" s="6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2" t="s">
        <v>122</v>
      </c>
      <c r="B4" s="62"/>
      <c r="C4" s="62"/>
      <c r="D4" s="6" t="s">
        <v>3</v>
      </c>
    </row>
    <row r="5" spans="1:14" x14ac:dyDescent="0.25">
      <c r="A5" s="61" t="s">
        <v>4</v>
      </c>
      <c r="B5" s="61"/>
      <c r="C5" s="61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152243214</v>
      </c>
    </row>
    <row r="10" spans="1:14" x14ac:dyDescent="0.25">
      <c r="A10" s="5" t="s">
        <v>11</v>
      </c>
      <c r="B10" s="17">
        <v>115476903</v>
      </c>
      <c r="C10" s="17">
        <v>117765903</v>
      </c>
    </row>
    <row r="11" spans="1:14" x14ac:dyDescent="0.25">
      <c r="A11" s="5" t="s">
        <v>12</v>
      </c>
      <c r="B11" s="17">
        <v>19278300</v>
      </c>
      <c r="C11" s="31">
        <v>17496246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34104244.670000002</v>
      </c>
    </row>
    <row r="16" spans="1:14" x14ac:dyDescent="0.25">
      <c r="A16" s="5" t="s">
        <v>17</v>
      </c>
      <c r="B16" s="17">
        <v>9711000</v>
      </c>
      <c r="C16" s="17">
        <v>11911000</v>
      </c>
    </row>
    <row r="17" spans="1:22" x14ac:dyDescent="0.25">
      <c r="A17" s="5" t="s">
        <v>18</v>
      </c>
      <c r="B17" s="17">
        <v>643000</v>
      </c>
      <c r="C17" s="17">
        <v>158850</v>
      </c>
    </row>
    <row r="18" spans="1:22" x14ac:dyDescent="0.25">
      <c r="A18" s="5" t="s">
        <v>19</v>
      </c>
      <c r="B18" s="17">
        <v>1600000</v>
      </c>
      <c r="C18" s="17">
        <v>1832750</v>
      </c>
    </row>
    <row r="19" spans="1:22" ht="18" customHeight="1" x14ac:dyDescent="0.25">
      <c r="A19" s="5" t="s">
        <v>20</v>
      </c>
      <c r="B19" s="17">
        <v>203000</v>
      </c>
      <c r="C19" s="17">
        <v>208000</v>
      </c>
    </row>
    <row r="20" spans="1:22" x14ac:dyDescent="0.25">
      <c r="A20" s="5" t="s">
        <v>21</v>
      </c>
      <c r="B20" s="17">
        <v>2475000</v>
      </c>
      <c r="C20" s="17">
        <v>1945000</v>
      </c>
    </row>
    <row r="21" spans="1:22" x14ac:dyDescent="0.25">
      <c r="A21" s="5" t="s">
        <v>22</v>
      </c>
      <c r="B21" s="17">
        <v>1625000</v>
      </c>
      <c r="C21" s="17">
        <v>1645275</v>
      </c>
    </row>
    <row r="22" spans="1:22" x14ac:dyDescent="0.25">
      <c r="A22" s="5" t="s">
        <v>23</v>
      </c>
      <c r="B22" s="17">
        <v>1300000</v>
      </c>
      <c r="C22" s="17">
        <v>2276526</v>
      </c>
    </row>
    <row r="23" spans="1:22" x14ac:dyDescent="0.25">
      <c r="A23" s="5" t="s">
        <v>24</v>
      </c>
      <c r="B23" s="17">
        <v>14580880</v>
      </c>
      <c r="C23" s="17">
        <v>10497385.560000001</v>
      </c>
    </row>
    <row r="24" spans="1:22" x14ac:dyDescent="0.25">
      <c r="A24" s="5" t="s">
        <v>25</v>
      </c>
      <c r="B24" s="17">
        <v>2179000</v>
      </c>
      <c r="C24" s="17">
        <v>3629458.11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6809331.3300000001</v>
      </c>
    </row>
    <row r="26" spans="1:22" x14ac:dyDescent="0.25">
      <c r="A26" s="5" t="s">
        <v>27</v>
      </c>
      <c r="B26" s="17">
        <v>435001</v>
      </c>
      <c r="C26" s="17">
        <v>415464.33</v>
      </c>
    </row>
    <row r="27" spans="1:22" x14ac:dyDescent="0.25">
      <c r="A27" s="5" t="s">
        <v>28</v>
      </c>
      <c r="B27" s="17">
        <v>435000</v>
      </c>
      <c r="C27" s="17">
        <v>496258</v>
      </c>
    </row>
    <row r="28" spans="1:22" x14ac:dyDescent="0.25">
      <c r="A28" s="5" t="s">
        <v>29</v>
      </c>
      <c r="B28" s="17">
        <v>370000</v>
      </c>
      <c r="C28" s="17">
        <v>345649.91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69000</v>
      </c>
    </row>
    <row r="30" spans="1:22" x14ac:dyDescent="0.25">
      <c r="A30" s="5" t="s">
        <v>31</v>
      </c>
      <c r="B30" s="17">
        <v>150000</v>
      </c>
      <c r="C30" s="17">
        <v>272000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3879997.92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1330961.17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4818305</v>
      </c>
    </row>
    <row r="52" spans="1:24" x14ac:dyDescent="0.25">
      <c r="A52" s="5" t="s">
        <v>53</v>
      </c>
      <c r="B52" s="17">
        <v>90000</v>
      </c>
      <c r="C52" s="17">
        <v>613000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85305</v>
      </c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>
        <v>3600000</v>
      </c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200605095.00000003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123</v>
      </c>
    </row>
    <row r="95" spans="1:3" x14ac:dyDescent="0.25">
      <c r="A95" t="s">
        <v>113</v>
      </c>
      <c r="B95" t="s">
        <v>92</v>
      </c>
    </row>
    <row r="97" spans="1:11" x14ac:dyDescent="0.25">
      <c r="A97" s="59" t="s">
        <v>93</v>
      </c>
      <c r="B97" s="59"/>
      <c r="C97" s="59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60" t="s">
        <v>115</v>
      </c>
      <c r="B102" s="60"/>
      <c r="C102" s="60"/>
    </row>
    <row r="103" spans="1:11" x14ac:dyDescent="0.25">
      <c r="A103" s="59" t="s">
        <v>116</v>
      </c>
      <c r="B103" s="59"/>
      <c r="C103" s="59"/>
    </row>
    <row r="105" spans="1:1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54" zoomScale="75" zoomScaleNormal="75" workbookViewId="0">
      <selection activeCell="C10" sqref="C10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5.85546875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97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152243214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11200926.1</v>
      </c>
      <c r="L9" s="13">
        <f t="shared" si="1"/>
        <v>10875031.98</v>
      </c>
      <c r="M9" s="13">
        <f t="shared" si="1"/>
        <v>11725714.120000001</v>
      </c>
      <c r="N9" s="13">
        <f t="shared" si="1"/>
        <v>26453177.330000002</v>
      </c>
      <c r="O9" s="13">
        <f t="shared" si="1"/>
        <v>0</v>
      </c>
      <c r="P9" s="13">
        <f>SUM(D9:O9)</f>
        <v>140309756.07000002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117765903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>
        <v>9541710</v>
      </c>
      <c r="L10" s="44">
        <v>9256300</v>
      </c>
      <c r="M10" s="44">
        <v>10004940.24</v>
      </c>
      <c r="N10" s="44">
        <v>17016875.010000002</v>
      </c>
      <c r="O10" s="13"/>
      <c r="P10" s="13">
        <f t="shared" ref="P10:P73" si="2">SUM(D10:O10)</f>
        <v>108093841.83000001</v>
      </c>
    </row>
    <row r="11" spans="1:28" x14ac:dyDescent="0.25">
      <c r="A11" s="5" t="s">
        <v>12</v>
      </c>
      <c r="B11" s="41">
        <v>19278300</v>
      </c>
      <c r="C11" s="41">
        <v>17496246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>
        <v>217500</v>
      </c>
      <c r="L11" s="14">
        <v>230000</v>
      </c>
      <c r="M11" s="14">
        <v>230000</v>
      </c>
      <c r="N11" s="14">
        <v>8049224.96</v>
      </c>
      <c r="O11" s="13"/>
      <c r="P11" s="42">
        <f t="shared" si="2"/>
        <v>17194169.379999999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>
        <v>1441716.1</v>
      </c>
      <c r="L14" s="17">
        <v>1388731.98</v>
      </c>
      <c r="M14" s="17">
        <v>1490773.88</v>
      </c>
      <c r="N14" s="17">
        <v>1387077.36</v>
      </c>
      <c r="O14" s="17"/>
      <c r="P14" s="42">
        <f t="shared" si="2"/>
        <v>15021744.859999999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34104244.670000002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3453480.4</v>
      </c>
      <c r="L15" s="13">
        <f t="shared" si="5"/>
        <v>1899106.56</v>
      </c>
      <c r="M15" s="13">
        <f t="shared" si="5"/>
        <v>3511326.9699999997</v>
      </c>
      <c r="N15" s="13">
        <f t="shared" si="5"/>
        <v>3262270.75</v>
      </c>
      <c r="O15" s="13">
        <f t="shared" si="5"/>
        <v>0</v>
      </c>
      <c r="P15" s="13">
        <f t="shared" si="2"/>
        <v>25712218.309999999</v>
      </c>
    </row>
    <row r="16" spans="1:28" x14ac:dyDescent="0.25">
      <c r="A16" s="5" t="s">
        <v>17</v>
      </c>
      <c r="B16" s="41">
        <v>9711000</v>
      </c>
      <c r="C16" s="41">
        <v>11911000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>
        <v>882792.52</v>
      </c>
      <c r="L16" s="17">
        <v>890294.74</v>
      </c>
      <c r="M16" s="14">
        <v>995115.34</v>
      </c>
      <c r="N16" s="14">
        <v>766091.93</v>
      </c>
      <c r="O16" s="14"/>
      <c r="P16" s="42">
        <f t="shared" si="2"/>
        <v>9240910.4299999997</v>
      </c>
    </row>
    <row r="17" spans="1:16" ht="30" x14ac:dyDescent="0.25">
      <c r="A17" s="5" t="s">
        <v>18</v>
      </c>
      <c r="B17" s="41">
        <v>643000</v>
      </c>
      <c r="C17" s="41">
        <v>158850</v>
      </c>
      <c r="D17" s="13"/>
      <c r="E17" s="17"/>
      <c r="F17" s="45">
        <v>8850</v>
      </c>
      <c r="G17" s="14"/>
      <c r="H17" s="14"/>
      <c r="I17" s="14"/>
      <c r="J17" s="14"/>
      <c r="K17" s="14"/>
      <c r="L17" s="14"/>
      <c r="M17" s="14"/>
      <c r="N17" s="14">
        <v>38940</v>
      </c>
      <c r="O17" s="14"/>
      <c r="P17" s="42">
        <f t="shared" si="2"/>
        <v>47790</v>
      </c>
    </row>
    <row r="18" spans="1:16" x14ac:dyDescent="0.25">
      <c r="A18" s="5" t="s">
        <v>19</v>
      </c>
      <c r="B18" s="41">
        <v>1600000</v>
      </c>
      <c r="C18" s="41">
        <v>1832750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>
        <v>430453.7</v>
      </c>
      <c r="L18" s="14">
        <v>267200</v>
      </c>
      <c r="M18" s="14"/>
      <c r="N18" s="14"/>
      <c r="O18" s="14"/>
      <c r="P18" s="42">
        <f t="shared" si="2"/>
        <v>1487703.7</v>
      </c>
    </row>
    <row r="19" spans="1:16" ht="18" customHeight="1" x14ac:dyDescent="0.25">
      <c r="A19" s="5" t="s">
        <v>20</v>
      </c>
      <c r="B19" s="41">
        <v>203000</v>
      </c>
      <c r="C19" s="41">
        <v>208000</v>
      </c>
      <c r="D19" s="13"/>
      <c r="E19" s="17"/>
      <c r="F19" s="14"/>
      <c r="G19" s="14"/>
      <c r="H19" s="14"/>
      <c r="I19" s="14"/>
      <c r="J19" s="14"/>
      <c r="K19" s="14">
        <v>177536.62</v>
      </c>
      <c r="L19" s="14"/>
      <c r="M19" s="14"/>
      <c r="N19" s="14">
        <v>30000</v>
      </c>
      <c r="O19" s="14"/>
      <c r="P19" s="42">
        <f t="shared" si="2"/>
        <v>207536.62</v>
      </c>
    </row>
    <row r="20" spans="1:16" x14ac:dyDescent="0.25">
      <c r="A20" s="5" t="s">
        <v>21</v>
      </c>
      <c r="B20" s="41">
        <v>2475000</v>
      </c>
      <c r="C20" s="41">
        <v>1945000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>
        <v>31270</v>
      </c>
      <c r="L20" s="17">
        <v>31270</v>
      </c>
      <c r="M20" s="14">
        <v>572425</v>
      </c>
      <c r="N20" s="14">
        <v>291420</v>
      </c>
      <c r="O20" s="14"/>
      <c r="P20" s="42">
        <f t="shared" si="2"/>
        <v>1592063.3</v>
      </c>
    </row>
    <row r="21" spans="1:16" x14ac:dyDescent="0.25">
      <c r="A21" s="5" t="s">
        <v>22</v>
      </c>
      <c r="B21" s="41">
        <v>1625000</v>
      </c>
      <c r="C21" s="41">
        <v>1645275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>
        <v>78139.8</v>
      </c>
      <c r="L21" s="14">
        <v>78139.8</v>
      </c>
      <c r="M21" s="14">
        <v>173599.1</v>
      </c>
      <c r="N21" s="14"/>
      <c r="O21" s="14"/>
      <c r="P21" s="42">
        <f t="shared" si="2"/>
        <v>1321142.9400000002</v>
      </c>
    </row>
    <row r="22" spans="1:16" ht="45" x14ac:dyDescent="0.25">
      <c r="A22" s="5" t="s">
        <v>23</v>
      </c>
      <c r="B22" s="41">
        <v>1300000</v>
      </c>
      <c r="C22" s="41">
        <v>2276526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45">
        <v>116108.75</v>
      </c>
      <c r="L22" s="45">
        <v>59810</v>
      </c>
      <c r="M22" s="45">
        <v>92490</v>
      </c>
      <c r="N22" s="14">
        <v>82678.820000000007</v>
      </c>
      <c r="O22" s="14"/>
      <c r="P22" s="42">
        <f t="shared" si="2"/>
        <v>1142454.3600000001</v>
      </c>
    </row>
    <row r="23" spans="1:16" ht="30" x14ac:dyDescent="0.25">
      <c r="A23" s="5" t="s">
        <v>24</v>
      </c>
      <c r="B23" s="41">
        <v>14580880</v>
      </c>
      <c r="C23" s="41">
        <v>10497385.560000001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56">
        <v>410086.40000000002</v>
      </c>
      <c r="K23" s="45">
        <v>1273380.01</v>
      </c>
      <c r="L23" s="45">
        <v>351105.02</v>
      </c>
      <c r="M23" s="45">
        <v>1344327.4</v>
      </c>
      <c r="N23" s="14">
        <v>883760</v>
      </c>
      <c r="O23" s="14"/>
      <c r="P23" s="42">
        <f t="shared" si="2"/>
        <v>7061638.8600000013</v>
      </c>
    </row>
    <row r="24" spans="1:16" ht="30" x14ac:dyDescent="0.25">
      <c r="A24" s="5" t="s">
        <v>25</v>
      </c>
      <c r="B24" s="41">
        <v>2179000</v>
      </c>
      <c r="C24" s="41">
        <v>3629458.11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45">
        <v>463799</v>
      </c>
      <c r="L24" s="17">
        <v>221287</v>
      </c>
      <c r="M24" s="45">
        <v>333370.13</v>
      </c>
      <c r="N24" s="45">
        <v>1169380</v>
      </c>
      <c r="O24" s="14"/>
      <c r="P24" s="42">
        <f t="shared" si="2"/>
        <v>3610978.1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6809331.3300000001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815467.25</v>
      </c>
      <c r="L25" s="13">
        <f t="shared" si="6"/>
        <v>251698.8</v>
      </c>
      <c r="M25" s="13">
        <f t="shared" si="6"/>
        <v>261948.3</v>
      </c>
      <c r="N25" s="13">
        <f t="shared" si="6"/>
        <v>151581.62</v>
      </c>
      <c r="O25" s="13">
        <f t="shared" si="6"/>
        <v>0</v>
      </c>
      <c r="P25" s="13">
        <f t="shared" si="2"/>
        <v>4130355.3699999996</v>
      </c>
    </row>
    <row r="26" spans="1:16" ht="30" x14ac:dyDescent="0.25">
      <c r="A26" s="5" t="s">
        <v>27</v>
      </c>
      <c r="B26" s="41">
        <v>435001</v>
      </c>
      <c r="C26" s="41">
        <v>415464.33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>
        <v>73978.149999999994</v>
      </c>
      <c r="L26" s="45">
        <v>31090</v>
      </c>
      <c r="M26" s="45">
        <v>10800</v>
      </c>
      <c r="N26" s="53">
        <v>15636</v>
      </c>
      <c r="O26" s="16"/>
      <c r="P26" s="42">
        <f t="shared" si="2"/>
        <v>261326.88999999998</v>
      </c>
    </row>
    <row r="27" spans="1:16" x14ac:dyDescent="0.25">
      <c r="A27" s="5" t="s">
        <v>28</v>
      </c>
      <c r="B27" s="41">
        <v>435000</v>
      </c>
      <c r="C27" s="41">
        <v>496258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/>
      <c r="P27" s="42">
        <f t="shared" si="2"/>
        <v>103958</v>
      </c>
    </row>
    <row r="28" spans="1:16" ht="30" x14ac:dyDescent="0.25">
      <c r="A28" s="5" t="s">
        <v>29</v>
      </c>
      <c r="B28" s="41">
        <v>370000</v>
      </c>
      <c r="C28" s="41">
        <v>345649.91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45">
        <v>11646.6</v>
      </c>
      <c r="L28" s="24"/>
      <c r="M28" s="24"/>
      <c r="N28" s="24"/>
      <c r="O28" s="24"/>
      <c r="P28" s="42">
        <f t="shared" si="2"/>
        <v>211122.61000000002</v>
      </c>
    </row>
    <row r="29" spans="1:16" x14ac:dyDescent="0.25">
      <c r="A29" s="5" t="s">
        <v>30</v>
      </c>
      <c r="B29" s="41">
        <v>100000</v>
      </c>
      <c r="C29" s="41">
        <v>69000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>
        <v>14874.5</v>
      </c>
      <c r="L29" s="14"/>
      <c r="N29" s="14">
        <v>14700.62</v>
      </c>
      <c r="O29" s="14"/>
      <c r="P29" s="42">
        <f t="shared" si="2"/>
        <v>62578.55</v>
      </c>
    </row>
    <row r="30" spans="1:16" ht="30" x14ac:dyDescent="0.25">
      <c r="A30" s="5" t="s">
        <v>31</v>
      </c>
      <c r="B30" s="41">
        <v>150000</v>
      </c>
      <c r="C30" s="41">
        <v>272000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/>
      <c r="P30" s="42">
        <f t="shared" si="2"/>
        <v>120360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3879997.92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24">
        <v>687247.2</v>
      </c>
      <c r="K32" s="24">
        <v>458200</v>
      </c>
      <c r="L32" s="24">
        <v>220608.8</v>
      </c>
      <c r="M32" s="24">
        <v>229100</v>
      </c>
      <c r="N32" s="53"/>
      <c r="O32" s="16"/>
      <c r="P32" s="42">
        <f t="shared" si="2"/>
        <v>2376767.0099999998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1330961.17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>
        <v>256768</v>
      </c>
      <c r="L34" s="14"/>
      <c r="M34" s="16">
        <v>22048.3</v>
      </c>
      <c r="N34" s="16">
        <v>121245</v>
      </c>
      <c r="O34" s="16"/>
      <c r="P34" s="42">
        <f t="shared" si="2"/>
        <v>994242.31</v>
      </c>
    </row>
    <row r="35" spans="1:21" x14ac:dyDescent="0.25">
      <c r="A35" s="2" t="s">
        <v>36</v>
      </c>
      <c r="B35" s="39">
        <f t="shared" ref="B35" si="7">B36+B37+B38+B39+B40+B41+B42</f>
        <v>3450000</v>
      </c>
      <c r="C35" s="39">
        <f>C36+C37+C38+C39+C40+C41+C42</f>
        <v>2630000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2630000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4818305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38114</v>
      </c>
      <c r="L51" s="13">
        <f t="shared" si="12"/>
        <v>226786.56</v>
      </c>
      <c r="M51" s="13">
        <f t="shared" si="12"/>
        <v>0</v>
      </c>
      <c r="N51" s="13">
        <f t="shared" si="12"/>
        <v>118486.76</v>
      </c>
      <c r="O51" s="13">
        <f t="shared" si="12"/>
        <v>0</v>
      </c>
      <c r="P51" s="13">
        <f t="shared" si="2"/>
        <v>444216.32000000001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613000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>
        <v>38114</v>
      </c>
      <c r="L52" s="17"/>
      <c r="M52" s="16"/>
      <c r="N52" s="17">
        <v>118486.76</v>
      </c>
      <c r="O52" s="17"/>
      <c r="P52" s="42">
        <f t="shared" si="2"/>
        <v>217429.76000000001</v>
      </c>
    </row>
    <row r="53" spans="1:20" ht="30" x14ac:dyDescent="0.25">
      <c r="A53" s="5" t="s">
        <v>54</v>
      </c>
      <c r="B53" s="41"/>
      <c r="C53" s="41">
        <v>470000</v>
      </c>
      <c r="D53" s="42"/>
      <c r="E53" s="17"/>
      <c r="F53" s="17"/>
      <c r="G53" s="17"/>
      <c r="H53" s="17"/>
      <c r="I53" s="17"/>
      <c r="J53" s="17" t="s">
        <v>87</v>
      </c>
      <c r="K53" s="17"/>
      <c r="L53" s="17">
        <v>226786.56</v>
      </c>
      <c r="M53" s="17"/>
      <c r="N53" s="23"/>
      <c r="O53" s="23"/>
      <c r="P53" s="13">
        <f t="shared" si="2"/>
        <v>226786.56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>
        <v>85305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>
        <v>3600000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200605095.00000003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15507987.75</v>
      </c>
      <c r="L73" s="18">
        <f t="shared" ref="L73:N73" si="19">+L9+L15+L25+L35+L43+L51+L61+L66+L69</f>
        <v>13252623.900000002</v>
      </c>
      <c r="M73" s="18">
        <f>+M9+M15+M25+M35+M43+M51+M61+M66+M69</f>
        <v>15498989.390000001</v>
      </c>
      <c r="N73" s="18">
        <f t="shared" si="19"/>
        <v>29985516.460000005</v>
      </c>
      <c r="O73" s="18">
        <f>+O9+O15+O25+O35+O43+O51+O61+O66+O69</f>
        <v>0</v>
      </c>
      <c r="P73" s="46">
        <f t="shared" si="2"/>
        <v>173226546.07000002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200605095.00000003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15507987.75</v>
      </c>
      <c r="L89" s="19">
        <f t="shared" si="22"/>
        <v>13252623.900000002</v>
      </c>
      <c r="M89" s="19">
        <f t="shared" si="22"/>
        <v>15498989.390000001</v>
      </c>
      <c r="N89" s="19">
        <f t="shared" si="22"/>
        <v>29985516.460000005</v>
      </c>
      <c r="O89" s="19">
        <f t="shared" si="22"/>
        <v>0</v>
      </c>
      <c r="P89" s="47">
        <f t="shared" si="20"/>
        <v>173226546.07000002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57"/>
      <c r="J110" s="57"/>
      <c r="K110" s="57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8D67C-1F5A-477B-A4E1-DA8F346CC449}"/>
</file>

<file path=customXml/itemProps2.xml><?xml version="1.0" encoding="utf-8"?>
<ds:datastoreItem xmlns:ds="http://schemas.openxmlformats.org/officeDocument/2006/customXml" ds:itemID="{3F8C1A2C-530F-4899-8CA0-578F53342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2023-09-04T15:14:19Z</cp:lastPrinted>
  <dcterms:created xsi:type="dcterms:W3CDTF">2018-04-17T18:57:16Z</dcterms:created>
  <dcterms:modified xsi:type="dcterms:W3CDTF">2023-12-04T20:20:34Z</dcterms:modified>
  <cp:category/>
  <cp:contentStatus/>
</cp:coreProperties>
</file>