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B8574D54-DC03-48AE-A2BF-727B5D9D03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B86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<sst xmlns="http://schemas.openxmlformats.org/spreadsheetml/2006/main" count="214" uniqueCount="126">
  <si>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</si>
  <si>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</si>
  <si>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</si>
  <si>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</si>
  <si>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</si>
  <si>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</si>
  <si>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</si>
  <si>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</si>
  <si>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</si>
  <si>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</si>
  <si>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</si>
  <si>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</si>
  <si>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</si>
  <si>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</si>
  <si>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</si>
  <si>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</si>
  <si>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</si>
  <si>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</si>
  <si>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</si>
  <si>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</si>
  <si>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</si>
  <si>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</si>
  <si>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</si>
  <si>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</si>
  <si>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</si>
  <si>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</si>
  <si>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</si>
  <si>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</si>
  <si>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</si>
  <si>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</si>
  <si>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</si>
  <si>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</si>
  <si>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</si>
  <si>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</si>
  <si>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</si>
  <si>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</si>
  <si>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</si>
  <si>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</si>
  <si>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</si>
  <si>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</si>
  <si>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</si>
  <si>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</si>
  <si>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</si>
  <si>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</si>
  <si>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</si>
  <si>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</si>
  <si>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</si>
  <si>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</si>
  <si>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</si>
  <si>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</si>
  <si>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</si>
  <si>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</si>
  <si>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</si>
  <si>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</si>
  <si>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</si>
  <si>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</si>
  <si>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</si>
  <si>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</si>
  <si>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</si>
  <si>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</si>
  <si>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</si>
  <si>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</si>
  <si>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</si>
  <si>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</si>
  <si>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</si>
  <si>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</si>
  <si>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</si>
  <si>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</si>
  <si>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</si>
  <si>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</si>
  <si>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</si>
  <si>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</si>
  <si>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</si>
  <si>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</si>
  <si>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</si>
  <si>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</si>
  <si>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</si>
  <si>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</si>
  <si>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</si>
  <si>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</si>
  <si>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</si>
  <si>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</si>
  <si>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</si>
  <si>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</si>
  <si>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</si>
  <si>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</si>
  <si>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</si>
  <si>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</si>
  <si>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</si>
  <si>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</si>
  <si>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</si>
  <si>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</si>
  <si>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</si>
  <si>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</si>
  <si>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</si>
  <si>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</si>
  <si>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</si>
  <si>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</si>
  <si>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</si>
  <si>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</si>
  <si>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</si>
  <si>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</si>
  <si>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</si>
  <si>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</si>
  <si>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</si>
  <si>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</si>
  <si>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</si>
  <si>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</si>
  <si>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</si>
  <si>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</si>
  <si>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</si>
  <si>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</si>
  <si>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</si>
  <si>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</si>
  <si>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</si>
  <si>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</si>
  <si>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</si>
  <si>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</si>
  <si>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</si>
  <si>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</si>
  <si>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</si>
  <si>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</si>
  <si>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</si>
  <si>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t>Sra. Catalina Feliz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</si>
  <si>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Octubre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</si>
  <si>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Septiembre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</si>
</sst>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43" fontId="0" fillId="0" borderId="0" xfId="1" applyFont="1" applyFill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zoomScaleNormal="100" workbookViewId="0">
      <selection activeCell="B41" sqref="B41:B4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59" t="s">
        <v>2</v>
      </c>
      <c r="B3" s="59"/>
      <c r="C3" s="59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59" t="s">
        <v>122</v>
      </c>
      <c r="B4" s="59"/>
      <c r="C4" s="59"/>
      <c r="D4" s="6" t="s">
        <v>3</v>
      </c>
    </row>
    <row r="5" spans="1:14" x14ac:dyDescent="0.25">
      <c r="A5" s="58" t="s">
        <v>4</v>
      </c>
      <c r="B5" s="58"/>
      <c r="C5" s="58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33755320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243000</v>
      </c>
    </row>
    <row r="18" spans="1:22" x14ac:dyDescent="0.25">
      <c r="A18" s="5" t="s">
        <v>19</v>
      </c>
      <c r="B18" s="17">
        <v>1600000</v>
      </c>
      <c r="C18" s="17">
        <v>1665750</v>
      </c>
    </row>
    <row r="19" spans="1:22" ht="18" customHeight="1" x14ac:dyDescent="0.25">
      <c r="A19" s="5" t="s">
        <v>20</v>
      </c>
      <c r="B19" s="17">
        <v>203000</v>
      </c>
      <c r="C19" s="17">
        <v>181000</v>
      </c>
    </row>
    <row r="20" spans="1:22" x14ac:dyDescent="0.25">
      <c r="A20" s="5" t="s">
        <v>21</v>
      </c>
      <c r="B20" s="17">
        <v>2475000</v>
      </c>
      <c r="C20" s="17">
        <v>1875000</v>
      </c>
    </row>
    <row r="21" spans="1:22" x14ac:dyDescent="0.25">
      <c r="A21" s="5" t="s">
        <v>22</v>
      </c>
      <c r="B21" s="17">
        <v>1625000</v>
      </c>
      <c r="C21" s="17">
        <v>1646000</v>
      </c>
    </row>
    <row r="22" spans="1:22" x14ac:dyDescent="0.25">
      <c r="A22" s="5" t="s">
        <v>23</v>
      </c>
      <c r="B22" s="17">
        <v>1300000</v>
      </c>
      <c r="C22" s="17">
        <v>1756000</v>
      </c>
    </row>
    <row r="23" spans="1:22" x14ac:dyDescent="0.25">
      <c r="A23" s="5" t="s">
        <v>24</v>
      </c>
      <c r="B23" s="17">
        <v>14580880</v>
      </c>
      <c r="C23" s="17">
        <v>10786130</v>
      </c>
    </row>
    <row r="24" spans="1:22" x14ac:dyDescent="0.25">
      <c r="A24" s="5" t="s">
        <v>25</v>
      </c>
      <c r="B24" s="17">
        <v>2179000</v>
      </c>
      <c r="C24" s="17">
        <v>5891440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5666561</v>
      </c>
    </row>
    <row r="26" spans="1:22" x14ac:dyDescent="0.25">
      <c r="A26" s="5" t="s">
        <v>27</v>
      </c>
      <c r="B26" s="17">
        <v>435001</v>
      </c>
      <c r="C26" s="17">
        <v>335001</v>
      </c>
    </row>
    <row r="27" spans="1:22" x14ac:dyDescent="0.25">
      <c r="A27" s="5" t="s">
        <v>28</v>
      </c>
      <c r="B27" s="17">
        <v>435000</v>
      </c>
      <c r="C27" s="17">
        <v>518000</v>
      </c>
    </row>
    <row r="28" spans="1:22" x14ac:dyDescent="0.25">
      <c r="A28" s="5" t="s">
        <v>29</v>
      </c>
      <c r="B28" s="17">
        <v>370000</v>
      </c>
      <c r="C28" s="17">
        <v>349000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89000</v>
      </c>
    </row>
    <row r="30" spans="1:22" x14ac:dyDescent="0.25">
      <c r="A30" s="5" t="s">
        <v>31</v>
      </c>
      <c r="B30" s="17">
        <v>150000</v>
      </c>
      <c r="C30" s="17">
        <v>422000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1163560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2630000</v>
      </c>
    </row>
    <row r="36" spans="1:22" x14ac:dyDescent="0.25">
      <c r="A36" s="5" t="s">
        <v>37</v>
      </c>
      <c r="B36" s="17">
        <v>3450000</v>
      </c>
      <c r="C36" s="17">
        <v>2630000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910000</v>
      </c>
    </row>
    <row r="52" spans="1:24" x14ac:dyDescent="0.25">
      <c r="A52" s="5" t="s">
        <v>53</v>
      </c>
      <c r="B52" s="17">
        <v>90000</v>
      </c>
      <c r="C52" s="17">
        <v>340000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470000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118</v>
      </c>
      <c r="B94" s="21" t="s">
        <v>123</v>
      </c>
    </row>
    <row r="95" spans="1:3" x14ac:dyDescent="0.25">
      <c r="A95" t="s">
        <v>113</v>
      </c>
      <c r="B95" t="s">
        <v>92</v>
      </c>
    </row>
    <row r="97" spans="1:11" x14ac:dyDescent="0.25">
      <c r="A97" s="61" t="s">
        <v>93</v>
      </c>
      <c r="B97" s="61"/>
      <c r="C97" s="61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94</v>
      </c>
      <c r="B101" s="25"/>
      <c r="C101" s="25"/>
    </row>
    <row r="102" spans="1:11" x14ac:dyDescent="0.25">
      <c r="A102" s="62" t="s">
        <v>115</v>
      </c>
      <c r="B102" s="62"/>
      <c r="C102" s="62"/>
    </row>
    <row r="103" spans="1:11" x14ac:dyDescent="0.25">
      <c r="A103" s="61" t="s">
        <v>116</v>
      </c>
      <c r="B103" s="61"/>
      <c r="C103" s="61"/>
    </row>
    <row r="105" spans="1:11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</row>
    <row r="106" spans="1:11" x14ac:dyDescent="0.25">
      <c r="A106" s="60"/>
      <c r="B106" s="60"/>
      <c r="C106" s="60"/>
      <c r="D106" s="60"/>
      <c r="E106" s="60"/>
      <c r="F106" s="60"/>
      <c r="G106" s="60"/>
      <c r="H106" s="60"/>
    </row>
    <row r="108" spans="1:11" x14ac:dyDescent="0.25">
      <c r="C108" s="16"/>
    </row>
  </sheetData>
  <mergeCells count="14"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85" zoomScale="75" zoomScaleNormal="75" workbookViewId="0">
      <selection activeCell="L53" sqref="L53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59" t="s">
        <v>96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11"/>
    </row>
    <row r="4" spans="1:28" ht="15.75" x14ac:dyDescent="0.25">
      <c r="A4" s="59" t="s">
        <v>121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1"/>
    </row>
    <row r="5" spans="1:28" x14ac:dyDescent="0.25">
      <c r="A5" s="58" t="s">
        <v>97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11408543.119999999</v>
      </c>
      <c r="K9" s="13">
        <f t="shared" ref="K9:O9" si="1">+K10+K11+K12+K13+K14</f>
        <v>11200926.1</v>
      </c>
      <c r="L9" s="13">
        <f t="shared" si="1"/>
        <v>10875031.98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102130864.62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>
        <v>9730476.5299999993</v>
      </c>
      <c r="K10" s="44">
        <v>9541710</v>
      </c>
      <c r="L10" s="44">
        <v>9256300</v>
      </c>
      <c r="M10" s="44"/>
      <c r="N10" s="44"/>
      <c r="O10" s="13"/>
      <c r="P10" s="13">
        <f t="shared" ref="P10:P73" si="2">SUM(D10:O10)</f>
        <v>81072026.580000013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>
        <v>217500</v>
      </c>
      <c r="K11" s="14">
        <v>217500</v>
      </c>
      <c r="L11" s="14">
        <v>230000</v>
      </c>
      <c r="M11" s="14"/>
      <c r="N11" s="14"/>
      <c r="O11" s="13"/>
      <c r="P11" s="42">
        <f t="shared" si="2"/>
        <v>8914944.4199999999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>
        <v>1460566.59</v>
      </c>
      <c r="K14" s="17">
        <v>1441716.1</v>
      </c>
      <c r="L14" s="17">
        <v>1388731.98</v>
      </c>
      <c r="M14" s="17"/>
      <c r="N14" s="17"/>
      <c r="O14" s="17"/>
      <c r="P14" s="42">
        <f t="shared" si="2"/>
        <v>12143893.620000001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1786288.56</v>
      </c>
      <c r="K15" s="13">
        <f t="shared" ref="K15:O15" si="5">SUM(K16:K24)</f>
        <v>3453480.4</v>
      </c>
      <c r="L15" s="13">
        <f t="shared" si="5"/>
        <v>1899106.56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18938620.59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>
        <v>882531.56</v>
      </c>
      <c r="K16" s="14">
        <v>882792.52</v>
      </c>
      <c r="L16" s="17">
        <v>890294.74</v>
      </c>
      <c r="M16" s="14"/>
      <c r="N16" s="14"/>
      <c r="O16" s="14"/>
      <c r="P16" s="42">
        <f t="shared" si="2"/>
        <v>7479703.1600000001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45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>
        <v>146300</v>
      </c>
      <c r="K18" s="14">
        <v>430453.7</v>
      </c>
      <c r="L18" s="14">
        <v>267200</v>
      </c>
      <c r="M18" s="14"/>
      <c r="N18" s="14"/>
      <c r="O18" s="14"/>
      <c r="P18" s="42">
        <f t="shared" si="2"/>
        <v>1487703.7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>
        <v>177536.62</v>
      </c>
      <c r="L19" s="14"/>
      <c r="M19" s="14"/>
      <c r="N19" s="14"/>
      <c r="O19" s="14"/>
      <c r="P19" s="42">
        <f t="shared" si="2"/>
        <v>177536.62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>
        <v>76070</v>
      </c>
      <c r="K20" s="14">
        <v>31270</v>
      </c>
      <c r="L20" s="17">
        <v>31270</v>
      </c>
      <c r="M20" s="14"/>
      <c r="N20" s="14"/>
      <c r="O20" s="14"/>
      <c r="P20" s="42">
        <f t="shared" si="2"/>
        <v>728218.3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>
        <v>77391</v>
      </c>
      <c r="K21" s="14">
        <v>78139.8</v>
      </c>
      <c r="L21" s="14">
        <v>78139.8</v>
      </c>
      <c r="M21" s="14"/>
      <c r="N21" s="14"/>
      <c r="O21" s="14"/>
      <c r="P21" s="42">
        <f t="shared" si="2"/>
        <v>1147543.8400000001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45">
        <v>75555.600000000006</v>
      </c>
      <c r="K22" s="45">
        <v>116108.75</v>
      </c>
      <c r="L22" s="45">
        <v>59810</v>
      </c>
      <c r="M22" s="14"/>
      <c r="N22" s="14"/>
      <c r="O22" s="14"/>
      <c r="P22" s="42">
        <f t="shared" si="2"/>
        <v>967285.53999999992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56">
        <v>410086.40000000002</v>
      </c>
      <c r="K23" s="45">
        <v>1273380.01</v>
      </c>
      <c r="L23" s="45">
        <v>351105.02</v>
      </c>
      <c r="M23" s="14"/>
      <c r="N23" s="14"/>
      <c r="O23" s="14"/>
      <c r="P23" s="42">
        <f t="shared" si="2"/>
        <v>4833551.4600000009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45">
        <v>118354</v>
      </c>
      <c r="K24" s="45">
        <v>463799</v>
      </c>
      <c r="L24" s="17">
        <v>221287</v>
      </c>
      <c r="M24" s="14"/>
      <c r="N24" s="14"/>
      <c r="O24" s="14"/>
      <c r="P24" s="42">
        <f t="shared" si="2"/>
        <v>2108227.9700000002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850325.2</v>
      </c>
      <c r="K25" s="13">
        <f t="shared" si="6"/>
        <v>815467.25</v>
      </c>
      <c r="L25" s="13">
        <f t="shared" si="6"/>
        <v>251698.8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3716825.4499999997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>
        <v>7200</v>
      </c>
      <c r="K26" s="50">
        <v>73978.149999999994</v>
      </c>
      <c r="L26" s="45">
        <v>31090</v>
      </c>
      <c r="M26" s="45"/>
      <c r="N26" s="16"/>
      <c r="O26" s="16"/>
      <c r="P26" s="42">
        <f t="shared" si="2"/>
        <v>234890.88999999998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>
        <v>35518</v>
      </c>
      <c r="K27" s="14"/>
      <c r="L27" s="14"/>
      <c r="M27" s="20"/>
      <c r="N27" s="20"/>
      <c r="O27" s="20"/>
      <c r="P27" s="42">
        <f t="shared" si="2"/>
        <v>103958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45">
        <v>11646.6</v>
      </c>
      <c r="L28" s="24"/>
      <c r="M28" s="24"/>
      <c r="N28" s="24"/>
      <c r="O28" s="24"/>
      <c r="P28" s="42">
        <f t="shared" si="2"/>
        <v>211122.61000000002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>
        <v>14874.5</v>
      </c>
      <c r="L29" s="14"/>
      <c r="N29" s="14"/>
      <c r="O29" s="14"/>
      <c r="P29" s="42">
        <f t="shared" si="2"/>
        <v>47877.93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>
        <v>120360</v>
      </c>
      <c r="K30" s="14"/>
      <c r="L30" s="14"/>
      <c r="M30" s="24"/>
      <c r="N30" s="16"/>
      <c r="O30" s="16"/>
      <c r="P30" s="42">
        <f t="shared" si="2"/>
        <v>120360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2750000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24">
        <v>687247.2</v>
      </c>
      <c r="K32" s="24">
        <v>458200</v>
      </c>
      <c r="L32" s="24">
        <v>220608.8</v>
      </c>
      <c r="M32" s="45"/>
      <c r="N32" s="53"/>
      <c r="O32" s="16"/>
      <c r="P32" s="42">
        <f t="shared" si="2"/>
        <v>2147667.0099999998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>
        <v>256768</v>
      </c>
      <c r="L34" s="14"/>
      <c r="M34" s="16"/>
      <c r="N34" s="16"/>
      <c r="O34" s="16"/>
      <c r="P34" s="42">
        <f t="shared" si="2"/>
        <v>850949.01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38114</v>
      </c>
      <c r="L51" s="13">
        <f t="shared" si="12"/>
        <v>226786.56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325729.56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>
        <v>38114</v>
      </c>
      <c r="L52" s="17"/>
      <c r="M52" s="16"/>
      <c r="N52" s="17"/>
      <c r="O52" s="17"/>
      <c r="P52" s="42">
        <f t="shared" si="2"/>
        <v>98943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 t="s">
        <v>87</v>
      </c>
      <c r="K53" s="17"/>
      <c r="L53" s="17">
        <v>226786.56</v>
      </c>
      <c r="M53" s="17"/>
      <c r="N53" s="23"/>
      <c r="O53" s="23"/>
      <c r="P53" s="13">
        <f t="shared" si="2"/>
        <v>226786.56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14045156.879999999</v>
      </c>
      <c r="K73" s="18">
        <f t="shared" si="18"/>
        <v>15507987.75</v>
      </c>
      <c r="L73" s="18">
        <f t="shared" ref="L73:N73" si="19">+L9+L15+L25+L35+L43+L51+L61+L66+L69</f>
        <v>13252623.900000002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127742040.22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14045156.879999999</v>
      </c>
      <c r="K89" s="19">
        <f t="shared" si="22"/>
        <v>15507987.75</v>
      </c>
      <c r="L89" s="19">
        <f t="shared" si="22"/>
        <v>13252623.900000002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127742040.22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60"/>
      <c r="J110" s="60"/>
      <c r="K110" s="60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A69E3-BCE4-4621-8EC2-EA8CD5B07E75}"/>
</file>

<file path=customXml/itemProps2.xml><?xml version="1.0" encoding="utf-8"?>
<ds:datastoreItem xmlns:ds="http://schemas.openxmlformats.org/officeDocument/2006/customXml" ds:itemID="{4B29FEF9-9827-4525-92AD-0B2B88B87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2023-09-04T15:14:19Z</cp:lastPrinted>
  <dcterms:created xsi:type="dcterms:W3CDTF">2018-04-17T18:57:16Z</dcterms:created>
  <dcterms:modified xsi:type="dcterms:W3CDTF">2023-10-03T19:58:03Z</dcterms:modified>
  <cp:category/>
  <cp:contentStatus/>
</cp:coreProperties>
</file>