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ACBFAD70-9171-463D-B3D5-B1419339AE7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B86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<sst xmlns="http://schemas.openxmlformats.org/spreadsheetml/2006/main" count="214" uniqueCount="126">
  <si>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</si>
  <si>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</si>
  <si>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</si>
  <si>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</si>
  <si>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</si>
  <si>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</si>
  <si>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</si>
  <si>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</si>
  <si>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</si>
  <si>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</si>
  <si>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</si>
  <si>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</si>
  <si>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</si>
  <si>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</si>
  <si>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</si>
  <si>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</si>
  <si>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</si>
  <si>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</si>
  <si>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</si>
  <si>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</si>
  <si>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</si>
  <si>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</si>
  <si>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</si>
  <si>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</si>
  <si>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</si>
  <si>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</si>
  <si>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</si>
  <si>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</si>
  <si>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</si>
  <si>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</si>
  <si>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</si>
  <si>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</si>
  <si>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</si>
  <si>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</si>
  <si>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</si>
  <si>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</si>
  <si>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</si>
  <si>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</si>
  <si>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</si>
  <si>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</si>
  <si>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</si>
  <si>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</si>
  <si>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</si>
  <si>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</si>
  <si>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</si>
  <si>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</si>
  <si>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</si>
  <si>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</si>
  <si>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</si>
  <si>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</si>
  <si>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</si>
  <si>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</si>
  <si>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</si>
  <si>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</si>
  <si>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</si>
  <si>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</si>
  <si>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</si>
  <si>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</si>
  <si>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</si>
  <si>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</si>
  <si>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</si>
  <si>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</si>
  <si>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</si>
  <si>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</si>
  <si>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</si>
  <si>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</si>
  <si>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</si>
  <si>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</si>
  <si>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</si>
  <si>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</si>
  <si>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</si>
  <si>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</si>
  <si>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</si>
  <si>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</si>
  <si>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</si>
  <si>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</si>
  <si>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</si>
  <si>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</si>
  <si>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</si>
  <si>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</si>
  <si>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</si>
  <si>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</si>
  <si>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</si>
  <si>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</si>
  <si>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</si>
  <si>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</si>
  <si>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</si>
  <si>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</si>
  <si>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</si>
  <si>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</si>
  <si>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</si>
  <si>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</si>
  <si>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</si>
  <si>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</si>
  <si>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</si>
  <si>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</si>
  <si>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</si>
  <si>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</si>
  <si>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</si>
  <si>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</si>
  <si>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</si>
  <si>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</si>
  <si>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</si>
  <si>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</si>
  <si>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</si>
  <si>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</si>
  <si>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</si>
  <si>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</si>
  <si>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</si>
  <si>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</si>
  <si>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</si>
  <si>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</si>
  <si>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</si>
  <si>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</si>
  <si>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</si>
  <si>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</si>
  <si>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</si>
  <si>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</si>
  <si>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</si>
  <si>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</si>
  <si>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</si>
  <si>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</si>
  <si>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</si>
  <si>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t>Sra. Catalina Feliz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</si>
  <si>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Septiembre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</si>
  <si>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Agosto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</si>
</sst>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43" fontId="0" fillId="0" borderId="0" xfId="1" applyFont="1" applyFill="1" applyAlignment="1">
      <alignment vertical="center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zoomScaleNormal="100" workbookViewId="0">
      <selection activeCell="B41" sqref="B41:B4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2" t="s">
        <v>2</v>
      </c>
      <c r="B3" s="62"/>
      <c r="C3" s="6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2" t="s">
        <v>122</v>
      </c>
      <c r="B4" s="62"/>
      <c r="C4" s="62"/>
      <c r="D4" s="6" t="s">
        <v>3</v>
      </c>
    </row>
    <row r="5" spans="1:14" x14ac:dyDescent="0.25">
      <c r="A5" s="61" t="s">
        <v>4</v>
      </c>
      <c r="B5" s="61"/>
      <c r="C5" s="61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33755320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243000</v>
      </c>
    </row>
    <row r="18" spans="1:22" x14ac:dyDescent="0.25">
      <c r="A18" s="5" t="s">
        <v>19</v>
      </c>
      <c r="B18" s="17">
        <v>1600000</v>
      </c>
      <c r="C18" s="17">
        <v>1665750</v>
      </c>
    </row>
    <row r="19" spans="1:22" ht="18" customHeight="1" x14ac:dyDescent="0.25">
      <c r="A19" s="5" t="s">
        <v>20</v>
      </c>
      <c r="B19" s="17">
        <v>203000</v>
      </c>
      <c r="C19" s="17">
        <v>181000</v>
      </c>
    </row>
    <row r="20" spans="1:22" x14ac:dyDescent="0.25">
      <c r="A20" s="5" t="s">
        <v>21</v>
      </c>
      <c r="B20" s="17">
        <v>2475000</v>
      </c>
      <c r="C20" s="17">
        <v>1875000</v>
      </c>
    </row>
    <row r="21" spans="1:22" x14ac:dyDescent="0.25">
      <c r="A21" s="5" t="s">
        <v>22</v>
      </c>
      <c r="B21" s="17">
        <v>1625000</v>
      </c>
      <c r="C21" s="17">
        <v>1646000</v>
      </c>
    </row>
    <row r="22" spans="1:22" x14ac:dyDescent="0.25">
      <c r="A22" s="5" t="s">
        <v>23</v>
      </c>
      <c r="B22" s="17">
        <v>1300000</v>
      </c>
      <c r="C22" s="17">
        <v>1756000</v>
      </c>
    </row>
    <row r="23" spans="1:22" x14ac:dyDescent="0.25">
      <c r="A23" s="5" t="s">
        <v>24</v>
      </c>
      <c r="B23" s="17">
        <v>14580880</v>
      </c>
      <c r="C23" s="17">
        <v>10786130</v>
      </c>
    </row>
    <row r="24" spans="1:22" x14ac:dyDescent="0.25">
      <c r="A24" s="5" t="s">
        <v>25</v>
      </c>
      <c r="B24" s="17">
        <v>2179000</v>
      </c>
      <c r="C24" s="17">
        <v>5891440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5666561</v>
      </c>
    </row>
    <row r="26" spans="1:22" x14ac:dyDescent="0.25">
      <c r="A26" s="5" t="s">
        <v>27</v>
      </c>
      <c r="B26" s="17">
        <v>435001</v>
      </c>
      <c r="C26" s="17">
        <v>335001</v>
      </c>
    </row>
    <row r="27" spans="1:22" x14ac:dyDescent="0.25">
      <c r="A27" s="5" t="s">
        <v>28</v>
      </c>
      <c r="B27" s="17">
        <v>435000</v>
      </c>
      <c r="C27" s="17">
        <v>518000</v>
      </c>
    </row>
    <row r="28" spans="1:22" x14ac:dyDescent="0.25">
      <c r="A28" s="5" t="s">
        <v>29</v>
      </c>
      <c r="B28" s="17">
        <v>370000</v>
      </c>
      <c r="C28" s="17">
        <v>349000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89000</v>
      </c>
    </row>
    <row r="30" spans="1:22" x14ac:dyDescent="0.25">
      <c r="A30" s="5" t="s">
        <v>31</v>
      </c>
      <c r="B30" s="17">
        <v>150000</v>
      </c>
      <c r="C30" s="17">
        <v>422000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1163560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2630000</v>
      </c>
    </row>
    <row r="36" spans="1:22" x14ac:dyDescent="0.25">
      <c r="A36" s="5" t="s">
        <v>37</v>
      </c>
      <c r="B36" s="17">
        <v>3450000</v>
      </c>
      <c r="C36" s="17">
        <v>2630000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910000</v>
      </c>
    </row>
    <row r="52" spans="1:24" x14ac:dyDescent="0.25">
      <c r="A52" s="5" t="s">
        <v>53</v>
      </c>
      <c r="B52" s="17">
        <v>90000</v>
      </c>
      <c r="C52" s="17">
        <v>340000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470000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118</v>
      </c>
      <c r="B94" s="21" t="s">
        <v>123</v>
      </c>
    </row>
    <row r="95" spans="1:3" x14ac:dyDescent="0.25">
      <c r="A95" t="s">
        <v>113</v>
      </c>
      <c r="B95" t="s">
        <v>92</v>
      </c>
    </row>
    <row r="97" spans="1:11" x14ac:dyDescent="0.25">
      <c r="A97" s="59" t="s">
        <v>93</v>
      </c>
      <c r="B97" s="59"/>
      <c r="C97" s="59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94</v>
      </c>
      <c r="B101" s="25"/>
      <c r="C101" s="25"/>
    </row>
    <row r="102" spans="1:11" x14ac:dyDescent="0.25">
      <c r="A102" s="60" t="s">
        <v>115</v>
      </c>
      <c r="B102" s="60"/>
      <c r="C102" s="60"/>
    </row>
    <row r="103" spans="1:11" x14ac:dyDescent="0.25">
      <c r="A103" s="59" t="s">
        <v>116</v>
      </c>
      <c r="B103" s="59"/>
      <c r="C103" s="59"/>
    </row>
    <row r="105" spans="1:1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x14ac:dyDescent="0.25">
      <c r="A106" s="57"/>
      <c r="B106" s="57"/>
      <c r="C106" s="57"/>
      <c r="D106" s="57"/>
      <c r="E106" s="57"/>
      <c r="F106" s="57"/>
      <c r="G106" s="57"/>
      <c r="H106" s="57"/>
    </row>
    <row r="108" spans="1:11" x14ac:dyDescent="0.25">
      <c r="C108" s="16"/>
    </row>
  </sheetData>
  <mergeCells count="14">
    <mergeCell ref="A1:C1"/>
    <mergeCell ref="A2:C2"/>
    <mergeCell ref="A5:C5"/>
    <mergeCell ref="A3:C3"/>
    <mergeCell ref="A4:C4"/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41" zoomScale="75" zoomScaleNormal="75" workbookViewId="0">
      <selection activeCell="J46" sqref="J46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"/>
    </row>
    <row r="4" spans="1:28" ht="15.75" x14ac:dyDescent="0.25">
      <c r="A4" s="62" t="s">
        <v>121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28" x14ac:dyDescent="0.25">
      <c r="A5" s="61" t="s">
        <v>97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11408543.119999999</v>
      </c>
      <c r="K9" s="13">
        <f t="shared" ref="K9:O9" si="1">+K10+K11+K12+K13+K14</f>
        <v>11200926.1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91255832.640000001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>
        <v>9730476.5299999993</v>
      </c>
      <c r="K10" s="44">
        <v>9541710</v>
      </c>
      <c r="L10" s="44"/>
      <c r="M10" s="44"/>
      <c r="N10" s="44"/>
      <c r="O10" s="13"/>
      <c r="P10" s="13">
        <f t="shared" ref="P10:P73" si="2">SUM(D10:O10)</f>
        <v>71815726.580000013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>
        <v>217500</v>
      </c>
      <c r="K11" s="14">
        <v>217500</v>
      </c>
      <c r="L11" s="14"/>
      <c r="M11" s="14"/>
      <c r="N11" s="14"/>
      <c r="O11" s="13"/>
      <c r="P11" s="42">
        <f t="shared" si="2"/>
        <v>8684944.4199999999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>
        <v>1460566.59</v>
      </c>
      <c r="K14" s="17">
        <v>1441716.1</v>
      </c>
      <c r="L14" s="17"/>
      <c r="M14" s="17"/>
      <c r="N14" s="17"/>
      <c r="O14" s="17"/>
      <c r="P14" s="42">
        <f t="shared" si="2"/>
        <v>10755161.640000001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1786288.56</v>
      </c>
      <c r="K15" s="13">
        <f t="shared" ref="K15:O15" si="5">SUM(K16:K24)</f>
        <v>3453480.4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17039514.030000001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>
        <v>882531.56</v>
      </c>
      <c r="K16" s="14">
        <v>882792.52</v>
      </c>
      <c r="L16" s="17"/>
      <c r="M16" s="14"/>
      <c r="N16" s="14"/>
      <c r="O16" s="14"/>
      <c r="P16" s="42">
        <f t="shared" si="2"/>
        <v>6589408.4199999999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14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>
        <v>146300</v>
      </c>
      <c r="K18" s="14">
        <v>430453.7</v>
      </c>
      <c r="L18" s="14"/>
      <c r="M18" s="14"/>
      <c r="N18" s="14"/>
      <c r="O18" s="14"/>
      <c r="P18" s="42">
        <f t="shared" si="2"/>
        <v>1220503.7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>
        <v>177536.62</v>
      </c>
      <c r="L19" s="14"/>
      <c r="M19" s="14"/>
      <c r="N19" s="14"/>
      <c r="O19" s="14"/>
      <c r="P19" s="42">
        <f t="shared" si="2"/>
        <v>177536.62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>
        <v>76070</v>
      </c>
      <c r="K20" s="14">
        <v>31270</v>
      </c>
      <c r="L20" s="17"/>
      <c r="M20" s="14"/>
      <c r="N20" s="14"/>
      <c r="O20" s="14"/>
      <c r="P20" s="42">
        <f t="shared" si="2"/>
        <v>696948.3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>
        <v>77391</v>
      </c>
      <c r="K21" s="14">
        <v>78139.8</v>
      </c>
      <c r="L21" s="14"/>
      <c r="M21" s="14"/>
      <c r="N21" s="14"/>
      <c r="O21" s="14"/>
      <c r="P21" s="42">
        <f t="shared" si="2"/>
        <v>1069404.04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45">
        <v>75555.600000000006</v>
      </c>
      <c r="K22" s="45">
        <v>116108.75</v>
      </c>
      <c r="L22" s="14"/>
      <c r="M22" s="14"/>
      <c r="N22" s="14"/>
      <c r="O22" s="14"/>
      <c r="P22" s="42">
        <f t="shared" si="2"/>
        <v>907475.53999999992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56">
        <v>410086.40000000002</v>
      </c>
      <c r="K23" s="45">
        <v>1273380.01</v>
      </c>
      <c r="L23" s="14"/>
      <c r="M23" s="14"/>
      <c r="N23" s="14"/>
      <c r="O23" s="14"/>
      <c r="P23" s="42">
        <f t="shared" si="2"/>
        <v>4482446.4400000004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45">
        <v>118354</v>
      </c>
      <c r="K24" s="45">
        <v>463799</v>
      </c>
      <c r="L24" s="17"/>
      <c r="M24" s="14"/>
      <c r="N24" s="14"/>
      <c r="O24" s="14"/>
      <c r="P24" s="42">
        <f t="shared" si="2"/>
        <v>1886940.9700000002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850325.2</v>
      </c>
      <c r="K25" s="13">
        <f t="shared" si="6"/>
        <v>815467.25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3465126.65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>
        <v>7200</v>
      </c>
      <c r="K26" s="50">
        <v>73978.149999999994</v>
      </c>
      <c r="L26" s="45"/>
      <c r="M26" s="45"/>
      <c r="N26" s="16"/>
      <c r="O26" s="16"/>
      <c r="P26" s="42">
        <f t="shared" si="2"/>
        <v>203800.88999999998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>
        <v>35518</v>
      </c>
      <c r="K27" s="14"/>
      <c r="L27" s="14"/>
      <c r="M27" s="20"/>
      <c r="N27" s="20"/>
      <c r="O27" s="20"/>
      <c r="P27" s="42">
        <f t="shared" si="2"/>
        <v>103958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45">
        <v>11646.6</v>
      </c>
      <c r="L28" s="24"/>
      <c r="M28" s="24"/>
      <c r="N28" s="24"/>
      <c r="O28" s="24"/>
      <c r="P28" s="42">
        <f t="shared" si="2"/>
        <v>211122.61000000002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>
        <v>14874.5</v>
      </c>
      <c r="L29" s="14"/>
      <c r="N29" s="14"/>
      <c r="O29" s="14"/>
      <c r="P29" s="42">
        <f t="shared" si="2"/>
        <v>47877.93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>
        <v>120360</v>
      </c>
      <c r="K30" s="14"/>
      <c r="L30" s="14"/>
      <c r="M30" s="24"/>
      <c r="N30" s="16"/>
      <c r="O30" s="16"/>
      <c r="P30" s="42">
        <f t="shared" si="2"/>
        <v>120360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2750000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24">
        <v>687247.2</v>
      </c>
      <c r="K32" s="24">
        <v>458200</v>
      </c>
      <c r="L32" s="45"/>
      <c r="M32" s="45"/>
      <c r="N32" s="53"/>
      <c r="O32" s="16"/>
      <c r="P32" s="42">
        <f t="shared" si="2"/>
        <v>1927058.21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>
        <v>256768</v>
      </c>
      <c r="L34" s="14"/>
      <c r="M34" s="16"/>
      <c r="N34" s="16"/>
      <c r="O34" s="16"/>
      <c r="P34" s="42">
        <f t="shared" si="2"/>
        <v>850949.01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38114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98943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>
        <v>38114</v>
      </c>
      <c r="L52" s="17"/>
      <c r="M52" s="16"/>
      <c r="N52" s="17"/>
      <c r="O52" s="17"/>
      <c r="P52" s="42">
        <f t="shared" si="2"/>
        <v>98943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 t="s">
        <v>87</v>
      </c>
      <c r="K53" s="17"/>
      <c r="L53" s="17"/>
      <c r="M53" s="17"/>
      <c r="N53" s="23"/>
      <c r="O53" s="23"/>
      <c r="P53" s="13">
        <f t="shared" si="2"/>
        <v>0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14045156.879999999</v>
      </c>
      <c r="K73" s="18">
        <f t="shared" si="18"/>
        <v>15507987.75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114489416.31999999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14045156.879999999</v>
      </c>
      <c r="K89" s="19">
        <f t="shared" si="22"/>
        <v>15507987.75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114489416.31999999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57"/>
      <c r="J110" s="57"/>
      <c r="K110" s="57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5B00C-4CAD-46F9-84E9-A68A9636EC45}"/>
</file>

<file path=customXml/itemProps2.xml><?xml version="1.0" encoding="utf-8"?>
<ds:datastoreItem xmlns:ds="http://schemas.openxmlformats.org/officeDocument/2006/customXml" ds:itemID="{4067D3E7-034B-4D42-A980-63CC95DD40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 Rodríguez</cp:lastModifiedBy>
  <cp:revision/>
  <cp:lastPrinted>2023-09-04T15:14:19Z</cp:lastPrinted>
  <dcterms:created xsi:type="dcterms:W3CDTF">2018-04-17T18:57:16Z</dcterms:created>
  <dcterms:modified xsi:type="dcterms:W3CDTF">2023-09-04T15:19:22Z</dcterms:modified>
  <cp:category/>
  <cp:contentStatus/>
</cp:coreProperties>
</file>